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A2DE8C2-6210-4FD1-AACC-92AE88868ADD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 voor" sheetId="1" r:id="rId1"/>
    <sheet name="II voor" sheetId="2" r:id="rId2"/>
    <sheet name="III voor" sheetId="3" r:id="rId3"/>
    <sheet name="IV voor" sheetId="4" r:id="rId4"/>
    <sheet name="V voor" sheetId="5" r:id="rId5"/>
    <sheet name="VI voor" sheetId="6" r:id="rId6"/>
    <sheet name="VII voor" sheetId="7" r:id="rId7"/>
    <sheet name="Üldtabel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juE9RuR/7bk/TV6Y0VcbOUGK74kQ=="/>
    </ext>
  </extLst>
</workbook>
</file>

<file path=xl/calcChain.xml><?xml version="1.0" encoding="utf-8"?>
<calcChain xmlns="http://schemas.openxmlformats.org/spreadsheetml/2006/main">
  <c r="H21" i="8" l="1"/>
  <c r="G21" i="8"/>
  <c r="F21" i="8"/>
  <c r="E21" i="8"/>
  <c r="D21" i="8"/>
  <c r="C21" i="8"/>
  <c r="B21" i="8"/>
  <c r="N21" i="8" s="1"/>
  <c r="H20" i="8"/>
  <c r="G20" i="8"/>
  <c r="F20" i="8"/>
  <c r="E20" i="8"/>
  <c r="D20" i="8"/>
  <c r="C20" i="8"/>
  <c r="B20" i="8"/>
  <c r="N20" i="8" s="1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F15" i="8"/>
  <c r="E15" i="8"/>
  <c r="D15" i="8"/>
  <c r="C15" i="8"/>
  <c r="B15" i="8"/>
  <c r="H14" i="8"/>
  <c r="G14" i="8"/>
  <c r="F14" i="8"/>
  <c r="E14" i="8"/>
  <c r="D14" i="8"/>
  <c r="C14" i="8"/>
  <c r="B14" i="8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H11" i="8"/>
  <c r="G11" i="8"/>
  <c r="F11" i="8"/>
  <c r="E11" i="8"/>
  <c r="D11" i="8"/>
  <c r="C11" i="8"/>
  <c r="B11" i="8"/>
  <c r="H10" i="8"/>
  <c r="G10" i="8"/>
  <c r="F10" i="8"/>
  <c r="E10" i="8"/>
  <c r="D10" i="8"/>
  <c r="C10" i="8"/>
  <c r="B10" i="8"/>
  <c r="H9" i="8"/>
  <c r="G9" i="8"/>
  <c r="F9" i="8"/>
  <c r="E9" i="8"/>
  <c r="D9" i="8"/>
  <c r="C9" i="8"/>
  <c r="B9" i="8"/>
  <c r="H8" i="8"/>
  <c r="G8" i="8"/>
  <c r="F8" i="8"/>
  <c r="E8" i="8"/>
  <c r="D8" i="8"/>
  <c r="C8" i="8"/>
  <c r="B8" i="8"/>
  <c r="H7" i="8"/>
  <c r="G7" i="8"/>
  <c r="F7" i="8"/>
  <c r="E7" i="8"/>
  <c r="D7" i="8"/>
  <c r="C7" i="8"/>
  <c r="B7" i="8"/>
  <c r="H6" i="8"/>
  <c r="G6" i="8"/>
  <c r="F6" i="8"/>
  <c r="E6" i="8"/>
  <c r="D6" i="8"/>
  <c r="C6" i="8"/>
  <c r="B6" i="8"/>
  <c r="H5" i="8"/>
  <c r="G5" i="8"/>
  <c r="F5" i="8"/>
  <c r="E5" i="8"/>
  <c r="D5" i="8"/>
  <c r="C5" i="8"/>
  <c r="B5" i="8"/>
  <c r="H4" i="8"/>
  <c r="G4" i="8"/>
  <c r="F4" i="8"/>
  <c r="E4" i="8"/>
  <c r="D4" i="8"/>
  <c r="C4" i="8"/>
  <c r="B4" i="8"/>
  <c r="AH22" i="7"/>
  <c r="AG22" i="7"/>
  <c r="AF22" i="7"/>
  <c r="AE22" i="7"/>
  <c r="AD22" i="7"/>
  <c r="AC22" i="7"/>
  <c r="AB22" i="7"/>
  <c r="AA22" i="7"/>
  <c r="Z22" i="7"/>
  <c r="Y22" i="7"/>
  <c r="W22" i="7"/>
  <c r="V22" i="7"/>
  <c r="U22" i="7"/>
  <c r="T22" i="7"/>
  <c r="S22" i="7"/>
  <c r="R22" i="7"/>
  <c r="Q22" i="7"/>
  <c r="P22" i="7"/>
  <c r="O22" i="7"/>
  <c r="N22" i="7"/>
  <c r="L22" i="7"/>
  <c r="K22" i="7"/>
  <c r="J22" i="7"/>
  <c r="I22" i="7"/>
  <c r="H22" i="7"/>
  <c r="G22" i="7"/>
  <c r="F22" i="7"/>
  <c r="E22" i="7"/>
  <c r="D22" i="7"/>
  <c r="C22" i="7"/>
  <c r="M21" i="7"/>
  <c r="X21" i="7" s="1"/>
  <c r="AI21" i="7" s="1"/>
  <c r="M20" i="7"/>
  <c r="X20" i="7" s="1"/>
  <c r="AI20" i="7" s="1"/>
  <c r="M19" i="7"/>
  <c r="X19" i="7" s="1"/>
  <c r="AI19" i="7" s="1"/>
  <c r="AL19" i="7" s="1"/>
  <c r="M18" i="7"/>
  <c r="X18" i="7" s="1"/>
  <c r="AI18" i="7" s="1"/>
  <c r="AL18" i="7" s="1"/>
  <c r="M17" i="7"/>
  <c r="X17" i="7" s="1"/>
  <c r="AI17" i="7" s="1"/>
  <c r="M16" i="7"/>
  <c r="X16" i="7" s="1"/>
  <c r="AI16" i="7" s="1"/>
  <c r="M15" i="7"/>
  <c r="X15" i="7" s="1"/>
  <c r="AI15" i="7" s="1"/>
  <c r="AL15" i="7" s="1"/>
  <c r="M14" i="7"/>
  <c r="X14" i="7" s="1"/>
  <c r="AI14" i="7" s="1"/>
  <c r="AL14" i="7" s="1"/>
  <c r="M13" i="7"/>
  <c r="X13" i="7" s="1"/>
  <c r="AI13" i="7" s="1"/>
  <c r="M12" i="7"/>
  <c r="X12" i="7" s="1"/>
  <c r="AI12" i="7" s="1"/>
  <c r="M11" i="7"/>
  <c r="X11" i="7" s="1"/>
  <c r="AI11" i="7" s="1"/>
  <c r="AL11" i="7" s="1"/>
  <c r="M10" i="7"/>
  <c r="X10" i="7" s="1"/>
  <c r="AI10" i="7" s="1"/>
  <c r="AL10" i="7" s="1"/>
  <c r="M9" i="7"/>
  <c r="X9" i="7" s="1"/>
  <c r="AI9" i="7" s="1"/>
  <c r="M8" i="7"/>
  <c r="X8" i="7" s="1"/>
  <c r="AI8" i="7" s="1"/>
  <c r="M7" i="7"/>
  <c r="X7" i="7" s="1"/>
  <c r="AI7" i="7" s="1"/>
  <c r="AL7" i="7" s="1"/>
  <c r="M6" i="7"/>
  <c r="X6" i="7" s="1"/>
  <c r="AI6" i="7" s="1"/>
  <c r="AL6" i="7" s="1"/>
  <c r="M5" i="7"/>
  <c r="X5" i="7" s="1"/>
  <c r="AI5" i="7" s="1"/>
  <c r="M4" i="7"/>
  <c r="X4" i="7" s="1"/>
  <c r="AI4" i="7" s="1"/>
  <c r="AH22" i="6"/>
  <c r="AG22" i="6"/>
  <c r="AF22" i="6"/>
  <c r="AE22" i="6"/>
  <c r="AD22" i="6"/>
  <c r="AC22" i="6"/>
  <c r="AB22" i="6"/>
  <c r="AA22" i="6"/>
  <c r="Z22" i="6"/>
  <c r="Y22" i="6"/>
  <c r="W22" i="6"/>
  <c r="V22" i="6"/>
  <c r="U22" i="6"/>
  <c r="T22" i="6"/>
  <c r="S22" i="6"/>
  <c r="R22" i="6"/>
  <c r="Q22" i="6"/>
  <c r="P22" i="6"/>
  <c r="O22" i="6"/>
  <c r="N22" i="6"/>
  <c r="L22" i="6"/>
  <c r="K22" i="6"/>
  <c r="J22" i="6"/>
  <c r="I22" i="6"/>
  <c r="H22" i="6"/>
  <c r="G22" i="6"/>
  <c r="F22" i="6"/>
  <c r="E22" i="6"/>
  <c r="D22" i="6"/>
  <c r="C22" i="6"/>
  <c r="M21" i="6"/>
  <c r="X21" i="6" s="1"/>
  <c r="AI21" i="6" s="1"/>
  <c r="X20" i="6"/>
  <c r="AI20" i="6" s="1"/>
  <c r="M20" i="6"/>
  <c r="M19" i="6"/>
  <c r="X19" i="6" s="1"/>
  <c r="AI19" i="6" s="1"/>
  <c r="M18" i="6"/>
  <c r="X18" i="6" s="1"/>
  <c r="AI18" i="6" s="1"/>
  <c r="M17" i="6"/>
  <c r="X17" i="6" s="1"/>
  <c r="AI17" i="6" s="1"/>
  <c r="M16" i="6"/>
  <c r="X16" i="6" s="1"/>
  <c r="AI16" i="6" s="1"/>
  <c r="M15" i="6"/>
  <c r="X15" i="6" s="1"/>
  <c r="AI15" i="6" s="1"/>
  <c r="M14" i="6"/>
  <c r="X14" i="6" s="1"/>
  <c r="AI14" i="6" s="1"/>
  <c r="M13" i="6"/>
  <c r="X13" i="6" s="1"/>
  <c r="AI13" i="6" s="1"/>
  <c r="M12" i="6"/>
  <c r="X12" i="6" s="1"/>
  <c r="AI12" i="6" s="1"/>
  <c r="M11" i="6"/>
  <c r="X11" i="6" s="1"/>
  <c r="AI11" i="6" s="1"/>
  <c r="M10" i="6"/>
  <c r="X10" i="6" s="1"/>
  <c r="AI10" i="6" s="1"/>
  <c r="M9" i="6"/>
  <c r="X9" i="6" s="1"/>
  <c r="AI9" i="6" s="1"/>
  <c r="M8" i="6"/>
  <c r="X8" i="6" s="1"/>
  <c r="AI8" i="6" s="1"/>
  <c r="M7" i="6"/>
  <c r="X7" i="6" s="1"/>
  <c r="AI7" i="6" s="1"/>
  <c r="M6" i="6"/>
  <c r="X6" i="6" s="1"/>
  <c r="AI6" i="6" s="1"/>
  <c r="M5" i="6"/>
  <c r="X5" i="6" s="1"/>
  <c r="AI5" i="6" s="1"/>
  <c r="M4" i="6"/>
  <c r="X4" i="6" s="1"/>
  <c r="AI4" i="6" s="1"/>
  <c r="AH22" i="5"/>
  <c r="AG22" i="5"/>
  <c r="AF22" i="5"/>
  <c r="AE22" i="5"/>
  <c r="AD22" i="5"/>
  <c r="AC22" i="5"/>
  <c r="AB22" i="5"/>
  <c r="AA22" i="5"/>
  <c r="Z22" i="5"/>
  <c r="Y22" i="5"/>
  <c r="W22" i="5"/>
  <c r="V22" i="5"/>
  <c r="U22" i="5"/>
  <c r="T22" i="5"/>
  <c r="S22" i="5"/>
  <c r="R22" i="5"/>
  <c r="Q22" i="5"/>
  <c r="P22" i="5"/>
  <c r="O22" i="5"/>
  <c r="N22" i="5"/>
  <c r="L22" i="5"/>
  <c r="K22" i="5"/>
  <c r="J22" i="5"/>
  <c r="I22" i="5"/>
  <c r="H22" i="5"/>
  <c r="G22" i="5"/>
  <c r="F22" i="5"/>
  <c r="E22" i="5"/>
  <c r="D22" i="5"/>
  <c r="C22" i="5"/>
  <c r="M21" i="5"/>
  <c r="X21" i="5" s="1"/>
  <c r="AI21" i="5" s="1"/>
  <c r="M20" i="5"/>
  <c r="X20" i="5" s="1"/>
  <c r="AI20" i="5" s="1"/>
  <c r="M19" i="5"/>
  <c r="X19" i="5" s="1"/>
  <c r="AI19" i="5" s="1"/>
  <c r="M18" i="5"/>
  <c r="X18" i="5" s="1"/>
  <c r="AI18" i="5" s="1"/>
  <c r="M17" i="5"/>
  <c r="X17" i="5" s="1"/>
  <c r="AI17" i="5" s="1"/>
  <c r="M16" i="5"/>
  <c r="X16" i="5" s="1"/>
  <c r="AI16" i="5" s="1"/>
  <c r="M15" i="5"/>
  <c r="X15" i="5" s="1"/>
  <c r="AI15" i="5" s="1"/>
  <c r="X14" i="5"/>
  <c r="AI14" i="5" s="1"/>
  <c r="M14" i="5"/>
  <c r="M13" i="5"/>
  <c r="X13" i="5" s="1"/>
  <c r="AI13" i="5" s="1"/>
  <c r="M12" i="5"/>
  <c r="X12" i="5" s="1"/>
  <c r="AI12" i="5" s="1"/>
  <c r="M11" i="5"/>
  <c r="X11" i="5" s="1"/>
  <c r="AI11" i="5" s="1"/>
  <c r="M10" i="5"/>
  <c r="X10" i="5" s="1"/>
  <c r="AI10" i="5" s="1"/>
  <c r="M9" i="5"/>
  <c r="X9" i="5" s="1"/>
  <c r="AI9" i="5" s="1"/>
  <c r="M8" i="5"/>
  <c r="X8" i="5" s="1"/>
  <c r="AI8" i="5" s="1"/>
  <c r="M7" i="5"/>
  <c r="X7" i="5" s="1"/>
  <c r="AI7" i="5" s="1"/>
  <c r="M6" i="5"/>
  <c r="X6" i="5" s="1"/>
  <c r="AI6" i="5" s="1"/>
  <c r="M5" i="5"/>
  <c r="X5" i="5" s="1"/>
  <c r="AI5" i="5" s="1"/>
  <c r="M4" i="5"/>
  <c r="X4" i="5" s="1"/>
  <c r="AI4" i="5" s="1"/>
  <c r="AH23" i="4"/>
  <c r="AG23" i="4"/>
  <c r="AF23" i="4"/>
  <c r="AE23" i="4"/>
  <c r="AD23" i="4"/>
  <c r="AC23" i="4"/>
  <c r="AB23" i="4"/>
  <c r="AA23" i="4"/>
  <c r="Z23" i="4"/>
  <c r="Y23" i="4"/>
  <c r="W23" i="4"/>
  <c r="V23" i="4"/>
  <c r="U23" i="4"/>
  <c r="T23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C23" i="4"/>
  <c r="M22" i="4"/>
  <c r="X22" i="4" s="1"/>
  <c r="AI22" i="4" s="1"/>
  <c r="AL22" i="4" s="1"/>
  <c r="X21" i="4"/>
  <c r="AI21" i="4" s="1"/>
  <c r="M21" i="4"/>
  <c r="M20" i="4"/>
  <c r="X20" i="4" s="1"/>
  <c r="AI20" i="4" s="1"/>
  <c r="X19" i="4"/>
  <c r="AI19" i="4" s="1"/>
  <c r="AL19" i="4" s="1"/>
  <c r="M19" i="4"/>
  <c r="M18" i="4"/>
  <c r="X18" i="4" s="1"/>
  <c r="AI18" i="4" s="1"/>
  <c r="AL18" i="4" s="1"/>
  <c r="X17" i="4"/>
  <c r="AI17" i="4" s="1"/>
  <c r="M17" i="4"/>
  <c r="M16" i="4"/>
  <c r="X16" i="4" s="1"/>
  <c r="AI16" i="4" s="1"/>
  <c r="X15" i="4"/>
  <c r="AI15" i="4" s="1"/>
  <c r="M15" i="4"/>
  <c r="M14" i="4"/>
  <c r="X14" i="4" s="1"/>
  <c r="AI14" i="4" s="1"/>
  <c r="M13" i="4"/>
  <c r="X13" i="4" s="1"/>
  <c r="AI13" i="4" s="1"/>
  <c r="M12" i="4"/>
  <c r="X12" i="4" s="1"/>
  <c r="AI12" i="4" s="1"/>
  <c r="M11" i="4"/>
  <c r="X11" i="4" s="1"/>
  <c r="AI11" i="4" s="1"/>
  <c r="M10" i="4"/>
  <c r="X10" i="4" s="1"/>
  <c r="AI10" i="4" s="1"/>
  <c r="M9" i="4"/>
  <c r="X9" i="4" s="1"/>
  <c r="AI9" i="4" s="1"/>
  <c r="M8" i="4"/>
  <c r="X8" i="4" s="1"/>
  <c r="AI8" i="4" s="1"/>
  <c r="X7" i="4"/>
  <c r="AI7" i="4" s="1"/>
  <c r="M7" i="4"/>
  <c r="M6" i="4"/>
  <c r="X6" i="4" s="1"/>
  <c r="AI6" i="4" s="1"/>
  <c r="M5" i="4"/>
  <c r="X5" i="4" s="1"/>
  <c r="AI5" i="4" s="1"/>
  <c r="AH22" i="3"/>
  <c r="AG22" i="3"/>
  <c r="AF22" i="3"/>
  <c r="AE22" i="3"/>
  <c r="AD22" i="3"/>
  <c r="AC22" i="3"/>
  <c r="AB22" i="3"/>
  <c r="AA22" i="3"/>
  <c r="Z22" i="3"/>
  <c r="Y22" i="3"/>
  <c r="W22" i="3"/>
  <c r="V22" i="3"/>
  <c r="U22" i="3"/>
  <c r="T22" i="3"/>
  <c r="S22" i="3"/>
  <c r="R22" i="3"/>
  <c r="Q22" i="3"/>
  <c r="P22" i="3"/>
  <c r="O22" i="3"/>
  <c r="N22" i="3"/>
  <c r="L22" i="3"/>
  <c r="K22" i="3"/>
  <c r="J22" i="3"/>
  <c r="I22" i="3"/>
  <c r="H22" i="3"/>
  <c r="G22" i="3"/>
  <c r="F22" i="3"/>
  <c r="E22" i="3"/>
  <c r="D22" i="3"/>
  <c r="C22" i="3"/>
  <c r="M21" i="3"/>
  <c r="X21" i="3" s="1"/>
  <c r="AI21" i="3" s="1"/>
  <c r="X20" i="3"/>
  <c r="AI20" i="3" s="1"/>
  <c r="M20" i="3"/>
  <c r="M19" i="3"/>
  <c r="X19" i="3" s="1"/>
  <c r="AI19" i="3" s="1"/>
  <c r="M18" i="3"/>
  <c r="X18" i="3" s="1"/>
  <c r="AI18" i="3" s="1"/>
  <c r="M17" i="3"/>
  <c r="X17" i="3" s="1"/>
  <c r="AI17" i="3" s="1"/>
  <c r="M16" i="3"/>
  <c r="X16" i="3" s="1"/>
  <c r="AI16" i="3" s="1"/>
  <c r="M15" i="3"/>
  <c r="X15" i="3" s="1"/>
  <c r="AI15" i="3" s="1"/>
  <c r="X14" i="3"/>
  <c r="AI14" i="3" s="1"/>
  <c r="M14" i="3"/>
  <c r="M13" i="3"/>
  <c r="X13" i="3" s="1"/>
  <c r="AI13" i="3" s="1"/>
  <c r="X12" i="3"/>
  <c r="AI12" i="3" s="1"/>
  <c r="M12" i="3"/>
  <c r="M11" i="3"/>
  <c r="X11" i="3" s="1"/>
  <c r="AI11" i="3" s="1"/>
  <c r="M10" i="3"/>
  <c r="X10" i="3" s="1"/>
  <c r="AI10" i="3" s="1"/>
  <c r="M9" i="3"/>
  <c r="X9" i="3" s="1"/>
  <c r="AI9" i="3" s="1"/>
  <c r="M8" i="3"/>
  <c r="X8" i="3" s="1"/>
  <c r="AI8" i="3" s="1"/>
  <c r="M7" i="3"/>
  <c r="X7" i="3" s="1"/>
  <c r="AI7" i="3" s="1"/>
  <c r="X6" i="3"/>
  <c r="AI6" i="3" s="1"/>
  <c r="M6" i="3"/>
  <c r="M5" i="3"/>
  <c r="X5" i="3" s="1"/>
  <c r="AI5" i="3" s="1"/>
  <c r="M4" i="3"/>
  <c r="X4" i="3" s="1"/>
  <c r="AI4" i="3" s="1"/>
  <c r="AH23" i="2"/>
  <c r="AG23" i="2"/>
  <c r="AF23" i="2"/>
  <c r="AE23" i="2"/>
  <c r="AD23" i="2"/>
  <c r="AC23" i="2"/>
  <c r="AB23" i="2"/>
  <c r="AA23" i="2"/>
  <c r="Z23" i="2"/>
  <c r="Y23" i="2"/>
  <c r="W23" i="2"/>
  <c r="V23" i="2"/>
  <c r="U23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M19" i="2"/>
  <c r="X19" i="2" s="1"/>
  <c r="AI19" i="2" s="1"/>
  <c r="AL19" i="2" s="1"/>
  <c r="X18" i="2"/>
  <c r="AI18" i="2" s="1"/>
  <c r="AL18" i="2" s="1"/>
  <c r="M18" i="2"/>
  <c r="M17" i="2"/>
  <c r="X17" i="2" s="1"/>
  <c r="AI17" i="2" s="1"/>
  <c r="M16" i="2"/>
  <c r="X16" i="2" s="1"/>
  <c r="AI16" i="2" s="1"/>
  <c r="M15" i="2"/>
  <c r="X15" i="2" s="1"/>
  <c r="AI15" i="2" s="1"/>
  <c r="AL15" i="2" s="1"/>
  <c r="AI14" i="2"/>
  <c r="AL14" i="2" s="1"/>
  <c r="X14" i="2"/>
  <c r="M14" i="2"/>
  <c r="M13" i="2"/>
  <c r="X13" i="2" s="1"/>
  <c r="AI13" i="2" s="1"/>
  <c r="M12" i="2"/>
  <c r="X12" i="2" s="1"/>
  <c r="AI12" i="2" s="1"/>
  <c r="M11" i="2"/>
  <c r="X11" i="2" s="1"/>
  <c r="AI11" i="2" s="1"/>
  <c r="AL11" i="2" s="1"/>
  <c r="M10" i="2"/>
  <c r="X10" i="2" s="1"/>
  <c r="AI10" i="2" s="1"/>
  <c r="AL10" i="2" s="1"/>
  <c r="M9" i="2"/>
  <c r="X9" i="2" s="1"/>
  <c r="AI9" i="2" s="1"/>
  <c r="M8" i="2"/>
  <c r="X8" i="2" s="1"/>
  <c r="AI8" i="2" s="1"/>
  <c r="X7" i="2"/>
  <c r="AI7" i="2" s="1"/>
  <c r="AL7" i="2" s="1"/>
  <c r="M7" i="2"/>
  <c r="M6" i="2"/>
  <c r="X6" i="2" s="1"/>
  <c r="AI6" i="2" s="1"/>
  <c r="AL6" i="2" s="1"/>
  <c r="M5" i="2"/>
  <c r="X5" i="2" s="1"/>
  <c r="AI5" i="2" s="1"/>
  <c r="M4" i="2"/>
  <c r="X4" i="2" s="1"/>
  <c r="AI4" i="2" s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Q22" i="1"/>
  <c r="P22" i="1"/>
  <c r="O22" i="1"/>
  <c r="N22" i="1"/>
  <c r="L22" i="1"/>
  <c r="K22" i="1"/>
  <c r="J22" i="1"/>
  <c r="I22" i="1"/>
  <c r="H22" i="1"/>
  <c r="G22" i="1"/>
  <c r="F22" i="1"/>
  <c r="E22" i="1"/>
  <c r="D22" i="1"/>
  <c r="C22" i="1"/>
  <c r="M21" i="1"/>
  <c r="X21" i="1" s="1"/>
  <c r="AI21" i="1" s="1"/>
  <c r="AI20" i="1"/>
  <c r="AL20" i="1" s="1"/>
  <c r="X20" i="1"/>
  <c r="M20" i="1"/>
  <c r="M19" i="1"/>
  <c r="X19" i="1" s="1"/>
  <c r="AI19" i="1" s="1"/>
  <c r="AL19" i="1" s="1"/>
  <c r="M18" i="1"/>
  <c r="X18" i="1" s="1"/>
  <c r="AI18" i="1" s="1"/>
  <c r="M17" i="1"/>
  <c r="X17" i="1" s="1"/>
  <c r="AI17" i="1" s="1"/>
  <c r="M16" i="1"/>
  <c r="X16" i="1" s="1"/>
  <c r="AI16" i="1" s="1"/>
  <c r="AL16" i="1" s="1"/>
  <c r="M15" i="1"/>
  <c r="X15" i="1" s="1"/>
  <c r="AI15" i="1" s="1"/>
  <c r="AL15" i="1" s="1"/>
  <c r="M14" i="1"/>
  <c r="X14" i="1" s="1"/>
  <c r="AI14" i="1" s="1"/>
  <c r="X13" i="1"/>
  <c r="AI13" i="1" s="1"/>
  <c r="M13" i="1"/>
  <c r="M12" i="1"/>
  <c r="X12" i="1" s="1"/>
  <c r="AI12" i="1" s="1"/>
  <c r="AL12" i="1" s="1"/>
  <c r="M11" i="1"/>
  <c r="X11" i="1" s="1"/>
  <c r="AI11" i="1" s="1"/>
  <c r="AL11" i="1" s="1"/>
  <c r="M10" i="1"/>
  <c r="X10" i="1" s="1"/>
  <c r="AI10" i="1" s="1"/>
  <c r="X9" i="1"/>
  <c r="AI9" i="1" s="1"/>
  <c r="M9" i="1"/>
  <c r="M8" i="1"/>
  <c r="X8" i="1" s="1"/>
  <c r="AI8" i="1" s="1"/>
  <c r="AL8" i="1" s="1"/>
  <c r="M7" i="1"/>
  <c r="X7" i="1" s="1"/>
  <c r="AI7" i="1" s="1"/>
  <c r="AL7" i="1" s="1"/>
  <c r="M6" i="1"/>
  <c r="X6" i="1" s="1"/>
  <c r="AI6" i="1" s="1"/>
  <c r="M5" i="1"/>
  <c r="X5" i="1" s="1"/>
  <c r="AI5" i="1" s="1"/>
  <c r="M4" i="1"/>
  <c r="X4" i="1" s="1"/>
  <c r="AI4" i="1" s="1"/>
  <c r="AL4" i="1" s="1"/>
  <c r="N11" i="8" l="1"/>
  <c r="N13" i="8"/>
  <c r="N19" i="8"/>
  <c r="N5" i="8"/>
  <c r="N4" i="8"/>
  <c r="M6" i="8"/>
  <c r="I7" i="8"/>
  <c r="M14" i="8"/>
  <c r="N12" i="8"/>
  <c r="N17" i="8"/>
  <c r="M18" i="8"/>
  <c r="N9" i="8"/>
  <c r="N8" i="8"/>
  <c r="N7" i="8"/>
  <c r="M10" i="8"/>
  <c r="N15" i="8"/>
  <c r="N16" i="8"/>
  <c r="AL10" i="1"/>
  <c r="AK10" i="1"/>
  <c r="AL14" i="1"/>
  <c r="AK14" i="1"/>
  <c r="AL5" i="3"/>
  <c r="AK5" i="3"/>
  <c r="AL21" i="3"/>
  <c r="AK21" i="3"/>
  <c r="AK19" i="4"/>
  <c r="AL5" i="4"/>
  <c r="AK5" i="4"/>
  <c r="AK5" i="1"/>
  <c r="AL5" i="1"/>
  <c r="AL18" i="1"/>
  <c r="AK18" i="1"/>
  <c r="AK21" i="1"/>
  <c r="AL21" i="1"/>
  <c r="AL4" i="2"/>
  <c r="AK4" i="2"/>
  <c r="AK18" i="2"/>
  <c r="AK14" i="2"/>
  <c r="AK10" i="2"/>
  <c r="AK6" i="2"/>
  <c r="AK17" i="2"/>
  <c r="AL17" i="2"/>
  <c r="AL8" i="3"/>
  <c r="AK8" i="3"/>
  <c r="AK11" i="3"/>
  <c r="AL11" i="3"/>
  <c r="AL16" i="3"/>
  <c r="AK16" i="3"/>
  <c r="AK19" i="3"/>
  <c r="AL19" i="3"/>
  <c r="AL6" i="4"/>
  <c r="AK6" i="4"/>
  <c r="AL11" i="4"/>
  <c r="AK11" i="4"/>
  <c r="AL14" i="4"/>
  <c r="AK14" i="4"/>
  <c r="AK13" i="1"/>
  <c r="AL13" i="1"/>
  <c r="AL12" i="2"/>
  <c r="AK12" i="2"/>
  <c r="AL4" i="3"/>
  <c r="AK4" i="3"/>
  <c r="AK13" i="2"/>
  <c r="AL13" i="2"/>
  <c r="AL10" i="3"/>
  <c r="AK10" i="3"/>
  <c r="AL18" i="3"/>
  <c r="AK18" i="3"/>
  <c r="AL13" i="4"/>
  <c r="AK13" i="4"/>
  <c r="AL6" i="1"/>
  <c r="AK6" i="1"/>
  <c r="AK9" i="1"/>
  <c r="AL9" i="1"/>
  <c r="AK5" i="2"/>
  <c r="AL5" i="2"/>
  <c r="AL8" i="2"/>
  <c r="AK8" i="2"/>
  <c r="AL6" i="3"/>
  <c r="AK6" i="3"/>
  <c r="AL9" i="3"/>
  <c r="AK9" i="3"/>
  <c r="AL14" i="3"/>
  <c r="AK14" i="3"/>
  <c r="AL17" i="3"/>
  <c r="AK17" i="3"/>
  <c r="AL9" i="4"/>
  <c r="AK9" i="4"/>
  <c r="AK12" i="4"/>
  <c r="AL12" i="4"/>
  <c r="AL17" i="4"/>
  <c r="AK17" i="4"/>
  <c r="AK9" i="2"/>
  <c r="AL9" i="2"/>
  <c r="AK7" i="3"/>
  <c r="AL7" i="3"/>
  <c r="AL12" i="3"/>
  <c r="AK12" i="3"/>
  <c r="AK15" i="3"/>
  <c r="AL15" i="3"/>
  <c r="AL20" i="3"/>
  <c r="AK20" i="3"/>
  <c r="AL7" i="4"/>
  <c r="AK7" i="4"/>
  <c r="AL10" i="4"/>
  <c r="AK10" i="4"/>
  <c r="AL15" i="4"/>
  <c r="AK15" i="4"/>
  <c r="AK17" i="1"/>
  <c r="AL17" i="1"/>
  <c r="AL16" i="2"/>
  <c r="AK16" i="2"/>
  <c r="AL13" i="3"/>
  <c r="AK13" i="3"/>
  <c r="AK8" i="4"/>
  <c r="AL8" i="4"/>
  <c r="AK16" i="4"/>
  <c r="AL16" i="4"/>
  <c r="AL20" i="4"/>
  <c r="AK20" i="4"/>
  <c r="AL4" i="5"/>
  <c r="AK4" i="5"/>
  <c r="AL7" i="5"/>
  <c r="AK7" i="5"/>
  <c r="AL12" i="5"/>
  <c r="AK12" i="5"/>
  <c r="AL15" i="5"/>
  <c r="AK15" i="5"/>
  <c r="AL20" i="5"/>
  <c r="AK20" i="5"/>
  <c r="AK6" i="6"/>
  <c r="AL6" i="6"/>
  <c r="AL9" i="6"/>
  <c r="AK9" i="6"/>
  <c r="AK14" i="6"/>
  <c r="AL14" i="6"/>
  <c r="AL17" i="6"/>
  <c r="AK17" i="6"/>
  <c r="AL9" i="7"/>
  <c r="AK9" i="7"/>
  <c r="AL12" i="7"/>
  <c r="AK12" i="7"/>
  <c r="AK11" i="1"/>
  <c r="AK15" i="1"/>
  <c r="AK19" i="1"/>
  <c r="AK7" i="2"/>
  <c r="AK11" i="2"/>
  <c r="AK15" i="2"/>
  <c r="AK19" i="2"/>
  <c r="AL5" i="5"/>
  <c r="AK5" i="5"/>
  <c r="AK10" i="5"/>
  <c r="AL10" i="5"/>
  <c r="AL13" i="5"/>
  <c r="AK13" i="5"/>
  <c r="AK18" i="5"/>
  <c r="AL18" i="5"/>
  <c r="AL21" i="5"/>
  <c r="AK21" i="5"/>
  <c r="AL4" i="6"/>
  <c r="AK4" i="6"/>
  <c r="AL7" i="6"/>
  <c r="AK7" i="6"/>
  <c r="AL12" i="6"/>
  <c r="AK12" i="6"/>
  <c r="AL15" i="6"/>
  <c r="AK15" i="6"/>
  <c r="AL20" i="6"/>
  <c r="AK20" i="6"/>
  <c r="AL13" i="7"/>
  <c r="AK13" i="7"/>
  <c r="AL16" i="7"/>
  <c r="AK16" i="7"/>
  <c r="AK7" i="1"/>
  <c r="AK4" i="1"/>
  <c r="AK8" i="1"/>
  <c r="AK12" i="1"/>
  <c r="AK16" i="1"/>
  <c r="AK20" i="1"/>
  <c r="AK18" i="4"/>
  <c r="AL21" i="4"/>
  <c r="AK21" i="4"/>
  <c r="AL8" i="5"/>
  <c r="AK8" i="5"/>
  <c r="AL11" i="5"/>
  <c r="AK11" i="5"/>
  <c r="AL16" i="5"/>
  <c r="AK16" i="5"/>
  <c r="AL19" i="5"/>
  <c r="AK19" i="5"/>
  <c r="AL5" i="6"/>
  <c r="AK5" i="6"/>
  <c r="AK10" i="6"/>
  <c r="AL10" i="6"/>
  <c r="AL13" i="6"/>
  <c r="AK13" i="6"/>
  <c r="AK18" i="6"/>
  <c r="AL18" i="6"/>
  <c r="AL21" i="6"/>
  <c r="AK21" i="6"/>
  <c r="AK18" i="7"/>
  <c r="AK14" i="7"/>
  <c r="AK10" i="7"/>
  <c r="AK6" i="7"/>
  <c r="AL4" i="7"/>
  <c r="AK4" i="7"/>
  <c r="AL17" i="7"/>
  <c r="AK17" i="7"/>
  <c r="AL20" i="7"/>
  <c r="AK20" i="7"/>
  <c r="AK22" i="4"/>
  <c r="AK6" i="5"/>
  <c r="AL6" i="5"/>
  <c r="AL9" i="5"/>
  <c r="AK9" i="5"/>
  <c r="AK14" i="5"/>
  <c r="AL14" i="5"/>
  <c r="AL17" i="5"/>
  <c r="AK17" i="5"/>
  <c r="AL8" i="6"/>
  <c r="AK8" i="6"/>
  <c r="AL11" i="6"/>
  <c r="AK11" i="6"/>
  <c r="AL16" i="6"/>
  <c r="AK16" i="6"/>
  <c r="AL19" i="6"/>
  <c r="AK19" i="6"/>
  <c r="AL5" i="7"/>
  <c r="AK5" i="7"/>
  <c r="AL8" i="7"/>
  <c r="AK8" i="7"/>
  <c r="AL21" i="7"/>
  <c r="AK21" i="7"/>
  <c r="AK7" i="7"/>
  <c r="AK11" i="7"/>
  <c r="AK15" i="7"/>
  <c r="AK19" i="7"/>
  <c r="N6" i="8"/>
  <c r="M7" i="8"/>
  <c r="N10" i="8"/>
  <c r="I11" i="8"/>
  <c r="M11" i="8"/>
  <c r="N14" i="8"/>
  <c r="I15" i="8"/>
  <c r="M15" i="8"/>
  <c r="N18" i="8"/>
  <c r="I19" i="8"/>
  <c r="M19" i="8"/>
  <c r="I4" i="8"/>
  <c r="M4" i="8"/>
  <c r="I8" i="8"/>
  <c r="M8" i="8"/>
  <c r="I12" i="8"/>
  <c r="M12" i="8"/>
  <c r="I16" i="8"/>
  <c r="M16" i="8"/>
  <c r="I20" i="8"/>
  <c r="M20" i="8"/>
  <c r="I5" i="8"/>
  <c r="M5" i="8"/>
  <c r="I9" i="8"/>
  <c r="M9" i="8"/>
  <c r="I13" i="8"/>
  <c r="M13" i="8"/>
  <c r="I17" i="8"/>
  <c r="M17" i="8"/>
  <c r="I21" i="8"/>
  <c r="M21" i="8"/>
  <c r="I6" i="8"/>
  <c r="I10" i="8"/>
  <c r="I14" i="8"/>
  <c r="I18" i="8"/>
  <c r="K7" i="8" l="1"/>
  <c r="J7" i="8"/>
  <c r="K14" i="8"/>
  <c r="J14" i="8"/>
  <c r="J21" i="8"/>
  <c r="K21" i="8"/>
  <c r="L21" i="8" s="1"/>
  <c r="J13" i="8"/>
  <c r="K13" i="8"/>
  <c r="J5" i="8"/>
  <c r="K5" i="8"/>
  <c r="K16" i="8"/>
  <c r="J16" i="8"/>
  <c r="K8" i="8"/>
  <c r="J8" i="8"/>
  <c r="K19" i="8"/>
  <c r="J19" i="8"/>
  <c r="K10" i="8"/>
  <c r="J10" i="8"/>
  <c r="K6" i="8"/>
  <c r="J6" i="8"/>
  <c r="J17" i="8"/>
  <c r="K17" i="8"/>
  <c r="J9" i="8"/>
  <c r="K9" i="8"/>
  <c r="K20" i="8"/>
  <c r="L20" i="8" s="1"/>
  <c r="J20" i="8"/>
  <c r="K12" i="8"/>
  <c r="J12" i="8"/>
  <c r="K4" i="8"/>
  <c r="J4" i="8"/>
  <c r="K11" i="8"/>
  <c r="J11" i="8"/>
  <c r="K18" i="8"/>
  <c r="J18" i="8"/>
  <c r="K15" i="8"/>
  <c r="J15" i="8"/>
  <c r="L18" i="8" l="1"/>
  <c r="L17" i="8"/>
  <c r="L4" i="8"/>
  <c r="L10" i="8"/>
  <c r="L8" i="8"/>
  <c r="L9" i="8"/>
  <c r="L13" i="8"/>
  <c r="L15" i="8"/>
  <c r="L11" i="8"/>
  <c r="L12" i="8"/>
  <c r="L6" i="8"/>
  <c r="L19" i="8"/>
  <c r="L16" i="8"/>
  <c r="L14" i="8"/>
  <c r="L5" i="8"/>
  <c r="L7" i="8"/>
</calcChain>
</file>

<file path=xl/sharedStrings.xml><?xml version="1.0" encoding="utf-8"?>
<sst xmlns="http://schemas.openxmlformats.org/spreadsheetml/2006/main" count="244" uniqueCount="51">
  <si>
    <t>VÕISTKOND</t>
  </si>
  <si>
    <t>vahe</t>
  </si>
  <si>
    <t>Punkte kokku</t>
  </si>
  <si>
    <t>ÜLDPUNKTE</t>
  </si>
  <si>
    <t>Koht</t>
  </si>
  <si>
    <t xml:space="preserve">Õigete % </t>
  </si>
  <si>
    <t>ABUULIA</t>
  </si>
  <si>
    <t>V(SO)P</t>
  </si>
  <si>
    <t>JÄTKAJAD</t>
  </si>
  <si>
    <t>KAJAMAA KOOL</t>
  </si>
  <si>
    <t>KREISI BII</t>
  </si>
  <si>
    <t>METSANURME KÜLA</t>
  </si>
  <si>
    <t>NIPITIRID</t>
  </si>
  <si>
    <t>NURGALAUD</t>
  </si>
  <si>
    <t>SANERA</t>
  </si>
  <si>
    <t>SINILIND</t>
  </si>
  <si>
    <t>TAADU &amp; PÕHJAKIHT</t>
  </si>
  <si>
    <t>ÜKSNURME</t>
  </si>
  <si>
    <t>PAPRIKA</t>
  </si>
  <si>
    <t>SPORT</t>
  </si>
  <si>
    <t>LC SAKU</t>
  </si>
  <si>
    <t>ÕLMARID</t>
  </si>
  <si>
    <t>Kokku (max 36)</t>
  </si>
  <si>
    <t xml:space="preserve"> </t>
  </si>
  <si>
    <r>
      <rPr>
        <b/>
        <sz val="14"/>
        <color theme="1"/>
        <rFont val="Arial"/>
      </rPr>
      <t>I-16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II-15;III-14; IV-13; V-12; VI-11; VII-10; VIII-9; IX-8; X-7 punkti jne. </t>
    </r>
  </si>
  <si>
    <t>AMATÖÖRID</t>
  </si>
  <si>
    <t>AMNEESIA</t>
  </si>
  <si>
    <t>ARENGU SPORT</t>
  </si>
  <si>
    <t>LIHTNE VARIANT</t>
  </si>
  <si>
    <t>METSANURME</t>
  </si>
  <si>
    <t>SAKU LABORATOORIUM</t>
  </si>
  <si>
    <t>SPUTNIK</t>
  </si>
  <si>
    <t>TAADU&amp;POJAD</t>
  </si>
  <si>
    <t>PUNKTE</t>
  </si>
  <si>
    <t xml:space="preserve">I-16; II-15;III-14; IV-13; V-12; VI-11; VII-10; VIII-9; IX-8; X-7 punkti jne. </t>
  </si>
  <si>
    <t xml:space="preserve">I-16; II-15;III-14; IV-13; V-12; VI-11; VII-10; VIII-9; IX-8; X-7; XI-6; XII-5; XIII-4; XIV-3; XV-2; XVI-1 </t>
  </si>
  <si>
    <t>I voor 20.09.2021</t>
  </si>
  <si>
    <t>II voor 18.10.2021</t>
  </si>
  <si>
    <t>III voor 15.11.2021</t>
  </si>
  <si>
    <t>IV voor 20.12.2021</t>
  </si>
  <si>
    <t>V voor 17.01.2022</t>
  </si>
  <si>
    <t>VI voor 
21.02.2022</t>
  </si>
  <si>
    <r>
      <rPr>
        <b/>
        <sz val="12"/>
        <color theme="1"/>
        <rFont val="Arial"/>
      </rPr>
      <t xml:space="preserve">VII voor
</t>
    </r>
    <r>
      <rPr>
        <b/>
        <sz val="12"/>
        <color theme="1"/>
        <rFont val="Arial"/>
      </rPr>
      <t>21.03.2022</t>
    </r>
  </si>
  <si>
    <t>KOKKU PUNKTE</t>
  </si>
  <si>
    <t>KOHT</t>
  </si>
  <si>
    <t>PUNKTID (Halvimad voorud maha arvestatud)</t>
  </si>
  <si>
    <t>Lõplik Koht</t>
  </si>
  <si>
    <t>I madal skoor</t>
  </si>
  <si>
    <t>II madal skoor</t>
  </si>
  <si>
    <t>Punkte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</si>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</sst>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</font>
    <font>
      <sz val="10"/>
      <color theme="1"/>
      <name val="Arial"/>
    </font>
    <font>
      <sz val="10"/>
      <color rgb="FFFFFFFF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2"/>
      <color rgb="FF000000"/>
      <name val="Arial"/>
    </font>
    <font>
      <b/>
      <sz val="14"/>
      <color rgb="FF0C0C0C"/>
      <name val="Arial"/>
    </font>
    <font>
      <sz val="14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4"/>
      <color rgb="FF76923C"/>
      <name val="Arial"/>
    </font>
    <font>
      <b/>
      <sz val="14"/>
      <color rgb="FF366092"/>
      <name val="Arial"/>
    </font>
    <font>
      <sz val="12"/>
      <color theme="1"/>
      <name val="Arial"/>
    </font>
    <font>
      <b/>
      <sz val="10"/>
      <color theme="0" tint="-0.34998626667073579"/>
      <name val="Arial"/>
      <family val="2"/>
      <charset val="186"/>
    </font>
    <font>
      <b/>
      <sz val="14"/>
      <color theme="0" tint="-0.34998626667073579"/>
      <name val="Arial"/>
      <family val="2"/>
      <charset val="186"/>
    </font>
    <font>
      <sz val="14"/>
      <color theme="0" tint="-0.34998626667073579"/>
      <name val="Arial"/>
      <family val="2"/>
      <charset val="186"/>
    </font>
    <font>
      <b/>
      <sz val="12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969696"/>
        <bgColor rgb="FF969696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  <fill>
      <patternFill patternType="solid">
        <fgColor rgb="FF99CC00"/>
        <bgColor rgb="FF99CC00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theme="2" tint="-0.249977111117893"/>
        <bgColor rgb="FFC6D9F0"/>
      </patternFill>
    </fill>
    <fill>
      <patternFill patternType="solid">
        <fgColor theme="2" tint="-0.249977111117893"/>
        <bgColor rgb="FF8DB3E2"/>
      </patternFill>
    </fill>
    <fill>
      <patternFill patternType="solid">
        <fgColor theme="2" tint="-0.249977111117893"/>
        <bgColor rgb="FF96969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6D9F0"/>
      </patternFill>
    </fill>
    <fill>
      <patternFill patternType="solid">
        <fgColor theme="0" tint="-0.34998626667073579"/>
        <bgColor rgb="FF8DB3E2"/>
      </patternFill>
    </fill>
    <fill>
      <patternFill patternType="solid">
        <fgColor theme="0" tint="-0.34998626667073579"/>
        <bgColor rgb="FF969696"/>
      </patternFill>
    </fill>
  </fills>
  <borders count="7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0" borderId="5" xfId="0" applyFont="1" applyBorder="1" applyAlignment="1"/>
    <xf numFmtId="0" fontId="7" fillId="8" borderId="6" xfId="0" applyFont="1" applyFill="1" applyBorder="1" applyAlignment="1"/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0" borderId="14" xfId="0" applyFont="1" applyBorder="1" applyAlignment="1"/>
    <xf numFmtId="0" fontId="8" fillId="0" borderId="1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7" fillId="8" borderId="20" xfId="0" applyFont="1" applyFill="1" applyBorder="1" applyAlignment="1"/>
    <xf numFmtId="0" fontId="8" fillId="8" borderId="1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7" fillId="0" borderId="18" xfId="0" applyFont="1" applyBorder="1" applyAlignment="1"/>
    <xf numFmtId="0" fontId="7" fillId="8" borderId="21" xfId="0" applyFont="1" applyFill="1" applyBorder="1" applyAlignment="1"/>
    <xf numFmtId="0" fontId="9" fillId="5" borderId="3" xfId="0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0" fontId="5" fillId="0" borderId="4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7" fillId="10" borderId="20" xfId="0" applyFont="1" applyFill="1" applyBorder="1" applyAlignment="1"/>
    <xf numFmtId="0" fontId="8" fillId="10" borderId="28" xfId="0" applyFont="1" applyFill="1" applyBorder="1" applyAlignment="1">
      <alignment horizontal="center"/>
    </xf>
    <xf numFmtId="0" fontId="8" fillId="10" borderId="29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" fillId="0" borderId="34" xfId="0" applyFont="1" applyBorder="1" applyAlignment="1"/>
    <xf numFmtId="0" fontId="8" fillId="0" borderId="35" xfId="0" applyFont="1" applyBorder="1" applyAlignment="1"/>
    <xf numFmtId="0" fontId="9" fillId="11" borderId="36" xfId="0" applyFont="1" applyFill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/>
    <xf numFmtId="0" fontId="11" fillId="0" borderId="4" xfId="0" applyFont="1" applyBorder="1" applyAlignment="1"/>
    <xf numFmtId="0" fontId="9" fillId="0" borderId="4" xfId="0" applyFont="1" applyBorder="1" applyAlignment="1"/>
    <xf numFmtId="0" fontId="8" fillId="0" borderId="0" xfId="0" applyFont="1" applyAlignment="1">
      <alignment horizontal="center"/>
    </xf>
    <xf numFmtId="0" fontId="12" fillId="0" borderId="4" xfId="0" applyFont="1" applyBorder="1" applyAlignment="1"/>
    <xf numFmtId="0" fontId="8" fillId="8" borderId="40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center"/>
    </xf>
    <xf numFmtId="0" fontId="8" fillId="9" borderId="40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8" fillId="9" borderId="41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8" borderId="43" xfId="0" applyFont="1" applyFill="1" applyBorder="1" applyAlignment="1">
      <alignment horizontal="center"/>
    </xf>
    <xf numFmtId="0" fontId="8" fillId="8" borderId="44" xfId="0" applyFont="1" applyFill="1" applyBorder="1" applyAlignment="1">
      <alignment horizontal="center"/>
    </xf>
    <xf numFmtId="0" fontId="8" fillId="9" borderId="43" xfId="0" applyFont="1" applyFill="1" applyBorder="1" applyAlignment="1">
      <alignment horizontal="center"/>
    </xf>
    <xf numFmtId="0" fontId="8" fillId="9" borderId="46" xfId="0" applyFont="1" applyFill="1" applyBorder="1" applyAlignment="1">
      <alignment horizontal="center"/>
    </xf>
    <xf numFmtId="0" fontId="8" fillId="9" borderId="44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7" fillId="12" borderId="20" xfId="0" applyFont="1" applyFill="1" applyBorder="1" applyAlignment="1"/>
    <xf numFmtId="0" fontId="8" fillId="12" borderId="28" xfId="0" applyFont="1" applyFill="1" applyBorder="1" applyAlignment="1">
      <alignment horizontal="center"/>
    </xf>
    <xf numFmtId="0" fontId="8" fillId="12" borderId="5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8" borderId="46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8" fillId="12" borderId="54" xfId="0" applyFont="1" applyFill="1" applyBorder="1" applyAlignment="1">
      <alignment horizontal="center"/>
    </xf>
    <xf numFmtId="0" fontId="8" fillId="12" borderId="55" xfId="0" applyFont="1" applyFill="1" applyBorder="1" applyAlignment="1">
      <alignment horizontal="center"/>
    </xf>
    <xf numFmtId="0" fontId="9" fillId="3" borderId="56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0" borderId="59" xfId="0" applyFont="1" applyBorder="1" applyAlignment="1"/>
    <xf numFmtId="0" fontId="3" fillId="5" borderId="60" xfId="0" applyFont="1" applyFill="1" applyBorder="1" applyAlignment="1">
      <alignment horizontal="center" wrapText="1"/>
    </xf>
    <xf numFmtId="0" fontId="3" fillId="5" borderId="61" xfId="0" applyFont="1" applyFill="1" applyBorder="1" applyAlignment="1">
      <alignment horizontal="center" wrapText="1"/>
    </xf>
    <xf numFmtId="0" fontId="3" fillId="5" borderId="59" xfId="0" applyFont="1" applyFill="1" applyBorder="1" applyAlignment="1">
      <alignment horizontal="center" wrapText="1"/>
    </xf>
    <xf numFmtId="0" fontId="9" fillId="13" borderId="62" xfId="0" applyFont="1" applyFill="1" applyBorder="1" applyAlignment="1">
      <alignment horizontal="center" wrapText="1"/>
    </xf>
    <xf numFmtId="0" fontId="9" fillId="6" borderId="62" xfId="0" applyFont="1" applyFill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6" borderId="59" xfId="0" applyFont="1" applyFill="1" applyBorder="1" applyAlignment="1">
      <alignment horizontal="center" wrapText="1"/>
    </xf>
    <xf numFmtId="0" fontId="3" fillId="0" borderId="63" xfId="0" applyFont="1" applyBorder="1" applyAlignment="1">
      <alignment wrapText="1"/>
    </xf>
    <xf numFmtId="0" fontId="3" fillId="0" borderId="64" xfId="0" applyFont="1" applyBorder="1" applyAlignment="1">
      <alignment wrapText="1"/>
    </xf>
    <xf numFmtId="0" fontId="7" fillId="0" borderId="1" xfId="0" applyFont="1" applyBorder="1" applyAlignment="1"/>
    <xf numFmtId="0" fontId="5" fillId="5" borderId="65" xfId="0" applyFont="1" applyFill="1" applyBorder="1" applyAlignment="1">
      <alignment horizontal="center"/>
    </xf>
    <xf numFmtId="0" fontId="5" fillId="5" borderId="66" xfId="0" applyFont="1" applyFill="1" applyBorder="1" applyAlignment="1">
      <alignment horizontal="center"/>
    </xf>
    <xf numFmtId="0" fontId="5" fillId="5" borderId="67" xfId="0" applyFont="1" applyFill="1" applyBorder="1" applyAlignment="1">
      <alignment horizontal="center"/>
    </xf>
    <xf numFmtId="0" fontId="8" fillId="13" borderId="62" xfId="0" applyFont="1" applyFill="1" applyBorder="1" applyAlignment="1">
      <alignment horizontal="center"/>
    </xf>
    <xf numFmtId="0" fontId="1" fillId="6" borderId="68" xfId="0" applyFont="1" applyFill="1" applyBorder="1" applyAlignment="1"/>
    <xf numFmtId="0" fontId="1" fillId="0" borderId="69" xfId="0" applyFont="1" applyBorder="1" applyAlignment="1"/>
    <xf numFmtId="0" fontId="1" fillId="6" borderId="36" xfId="0" applyFont="1" applyFill="1" applyBorder="1" applyAlignment="1"/>
    <xf numFmtId="0" fontId="3" fillId="5" borderId="70" xfId="0" applyFont="1" applyFill="1" applyBorder="1" applyAlignment="1">
      <alignment horizontal="center"/>
    </xf>
    <xf numFmtId="0" fontId="3" fillId="5" borderId="71" xfId="0" applyFont="1" applyFill="1" applyBorder="1" applyAlignment="1">
      <alignment horizontal="center"/>
    </xf>
    <xf numFmtId="0" fontId="13" fillId="5" borderId="71" xfId="0" applyFont="1" applyFill="1" applyBorder="1" applyAlignment="1">
      <alignment horizontal="center"/>
    </xf>
    <xf numFmtId="0" fontId="13" fillId="5" borderId="72" xfId="0" applyFont="1" applyFill="1" applyBorder="1" applyAlignment="1">
      <alignment horizontal="center"/>
    </xf>
    <xf numFmtId="0" fontId="8" fillId="13" borderId="73" xfId="0" applyFont="1" applyFill="1" applyBorder="1" applyAlignment="1">
      <alignment horizontal="center"/>
    </xf>
    <xf numFmtId="0" fontId="8" fillId="6" borderId="74" xfId="0" applyFont="1" applyFill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73" xfId="0" applyFont="1" applyBorder="1" applyAlignment="1"/>
    <xf numFmtId="0" fontId="3" fillId="5" borderId="59" xfId="0" applyFont="1" applyFill="1" applyBorder="1" applyAlignment="1">
      <alignment horizontal="center"/>
    </xf>
    <xf numFmtId="0" fontId="13" fillId="5" borderId="59" xfId="0" applyFont="1" applyFill="1" applyBorder="1" applyAlignment="1">
      <alignment horizontal="center"/>
    </xf>
    <xf numFmtId="0" fontId="14" fillId="0" borderId="0" xfId="0" applyFont="1" applyAlignment="1"/>
    <xf numFmtId="0" fontId="15" fillId="8" borderId="20" xfId="0" applyFont="1" applyFill="1" applyBorder="1" applyAlignment="1"/>
    <xf numFmtId="0" fontId="16" fillId="8" borderId="15" xfId="0" applyFont="1" applyFill="1" applyBorder="1" applyAlignment="1">
      <alignment horizontal="center"/>
    </xf>
    <xf numFmtId="0" fontId="16" fillId="8" borderId="43" xfId="0" applyFont="1" applyFill="1" applyBorder="1" applyAlignment="1">
      <alignment horizontal="center"/>
    </xf>
    <xf numFmtId="0" fontId="16" fillId="8" borderId="44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43" xfId="0" applyFont="1" applyFill="1" applyBorder="1" applyAlignment="1">
      <alignment horizontal="center"/>
    </xf>
    <xf numFmtId="0" fontId="16" fillId="9" borderId="46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9" borderId="44" xfId="0" applyFont="1" applyFill="1" applyBorder="1" applyAlignment="1">
      <alignment horizontal="center"/>
    </xf>
    <xf numFmtId="0" fontId="0" fillId="0" borderId="75" xfId="0" applyFont="1" applyBorder="1" applyAlignment="1"/>
    <xf numFmtId="0" fontId="3" fillId="0" borderId="75" xfId="0" applyFont="1" applyBorder="1" applyAlignment="1"/>
    <xf numFmtId="0" fontId="4" fillId="0" borderId="75" xfId="0" applyFont="1" applyBorder="1" applyAlignment="1"/>
    <xf numFmtId="0" fontId="1" fillId="0" borderId="75" xfId="0" applyFont="1" applyBorder="1" applyAlignment="1"/>
    <xf numFmtId="0" fontId="4" fillId="0" borderId="75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5" fillId="0" borderId="75" xfId="0" applyFont="1" applyBorder="1" applyAlignment="1"/>
    <xf numFmtId="0" fontId="3" fillId="2" borderId="75" xfId="0" applyFont="1" applyFill="1" applyBorder="1" applyAlignment="1">
      <alignment horizontal="center"/>
    </xf>
    <xf numFmtId="0" fontId="5" fillId="3" borderId="75" xfId="0" applyFont="1" applyFill="1" applyBorder="1" applyAlignment="1">
      <alignment horizontal="center"/>
    </xf>
    <xf numFmtId="0" fontId="6" fillId="2" borderId="75" xfId="0" applyFont="1" applyFill="1" applyBorder="1" applyAlignment="1">
      <alignment horizontal="center"/>
    </xf>
    <xf numFmtId="0" fontId="5" fillId="4" borderId="75" xfId="0" applyFont="1" applyFill="1" applyBorder="1" applyAlignment="1">
      <alignment horizontal="center"/>
    </xf>
    <xf numFmtId="0" fontId="5" fillId="5" borderId="75" xfId="0" applyFont="1" applyFill="1" applyBorder="1" applyAlignment="1">
      <alignment horizontal="center"/>
    </xf>
    <xf numFmtId="0" fontId="5" fillId="6" borderId="75" xfId="0" applyFont="1" applyFill="1" applyBorder="1" applyAlignment="1">
      <alignment horizontal="center"/>
    </xf>
    <xf numFmtId="0" fontId="5" fillId="7" borderId="75" xfId="0" applyFont="1" applyFill="1" applyBorder="1" applyAlignment="1">
      <alignment horizontal="center"/>
    </xf>
    <xf numFmtId="0" fontId="7" fillId="8" borderId="75" xfId="0" applyFont="1" applyFill="1" applyBorder="1" applyAlignment="1"/>
    <xf numFmtId="0" fontId="8" fillId="8" borderId="75" xfId="0" applyFont="1" applyFill="1" applyBorder="1" applyAlignment="1">
      <alignment horizontal="center"/>
    </xf>
    <xf numFmtId="0" fontId="8" fillId="9" borderId="75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/>
    </xf>
    <xf numFmtId="0" fontId="9" fillId="4" borderId="75" xfId="0" applyFont="1" applyFill="1" applyBorder="1" applyAlignment="1">
      <alignment horizontal="center"/>
    </xf>
    <xf numFmtId="0" fontId="9" fillId="5" borderId="75" xfId="0" applyFont="1" applyFill="1" applyBorder="1" applyAlignment="1">
      <alignment horizontal="center"/>
    </xf>
    <xf numFmtId="0" fontId="9" fillId="6" borderId="75" xfId="0" applyFont="1" applyFill="1" applyBorder="1" applyAlignment="1">
      <alignment horizontal="center"/>
    </xf>
    <xf numFmtId="164" fontId="1" fillId="7" borderId="75" xfId="0" applyNumberFormat="1" applyFont="1" applyFill="1" applyBorder="1" applyAlignment="1">
      <alignment horizontal="center"/>
    </xf>
    <xf numFmtId="0" fontId="7" fillId="0" borderId="75" xfId="0" applyFont="1" applyBorder="1" applyAlignment="1"/>
    <xf numFmtId="0" fontId="8" fillId="0" borderId="75" xfId="0" applyFont="1" applyBorder="1" applyAlignment="1">
      <alignment horizontal="center"/>
    </xf>
    <xf numFmtId="0" fontId="7" fillId="12" borderId="75" xfId="0" applyFont="1" applyFill="1" applyBorder="1" applyAlignment="1"/>
    <xf numFmtId="0" fontId="8" fillId="12" borderId="75" xfId="0" applyFont="1" applyFill="1" applyBorder="1" applyAlignment="1">
      <alignment horizontal="center"/>
    </xf>
    <xf numFmtId="0" fontId="8" fillId="0" borderId="75" xfId="0" applyFont="1" applyBorder="1" applyAlignment="1"/>
    <xf numFmtId="0" fontId="9" fillId="11" borderId="75" xfId="0" applyFont="1" applyFill="1" applyBorder="1" applyAlignment="1"/>
    <xf numFmtId="0" fontId="9" fillId="0" borderId="75" xfId="0" applyFont="1" applyBorder="1" applyAlignment="1">
      <alignment horizontal="center"/>
    </xf>
    <xf numFmtId="0" fontId="17" fillId="5" borderId="71" xfId="0" applyFont="1" applyFill="1" applyBorder="1" applyAlignment="1">
      <alignment horizontal="center"/>
    </xf>
    <xf numFmtId="0" fontId="17" fillId="5" borderId="72" xfId="0" applyFont="1" applyFill="1" applyBorder="1" applyAlignment="1">
      <alignment horizontal="center"/>
    </xf>
    <xf numFmtId="0" fontId="7" fillId="14" borderId="20" xfId="0" applyFont="1" applyFill="1" applyBorder="1" applyAlignment="1"/>
    <xf numFmtId="0" fontId="8" fillId="14" borderId="15" xfId="0" applyFont="1" applyFill="1" applyBorder="1" applyAlignment="1">
      <alignment horizontal="center"/>
    </xf>
    <xf numFmtId="0" fontId="8" fillId="14" borderId="43" xfId="0" applyFont="1" applyFill="1" applyBorder="1" applyAlignment="1">
      <alignment horizontal="center"/>
    </xf>
    <xf numFmtId="0" fontId="8" fillId="14" borderId="44" xfId="0" applyFont="1" applyFill="1" applyBorder="1" applyAlignment="1">
      <alignment horizontal="center"/>
    </xf>
    <xf numFmtId="0" fontId="8" fillId="15" borderId="13" xfId="0" applyFont="1" applyFill="1" applyBorder="1" applyAlignment="1">
      <alignment horizontal="center"/>
    </xf>
    <xf numFmtId="0" fontId="8" fillId="15" borderId="43" xfId="0" applyFont="1" applyFill="1" applyBorder="1" applyAlignment="1">
      <alignment horizontal="center"/>
    </xf>
    <xf numFmtId="0" fontId="8" fillId="15" borderId="46" xfId="0" applyFont="1" applyFill="1" applyBorder="1" applyAlignment="1">
      <alignment horizontal="center"/>
    </xf>
    <xf numFmtId="0" fontId="9" fillId="16" borderId="19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/>
    </xf>
    <xf numFmtId="0" fontId="8" fillId="15" borderId="44" xfId="0" applyFont="1" applyFill="1" applyBorder="1" applyAlignment="1">
      <alignment horizontal="center"/>
    </xf>
    <xf numFmtId="0" fontId="7" fillId="17" borderId="18" xfId="0" applyFont="1" applyFill="1" applyBorder="1" applyAlignment="1"/>
    <xf numFmtId="0" fontId="8" fillId="17" borderId="15" xfId="0" applyFont="1" applyFill="1" applyBorder="1" applyAlignment="1">
      <alignment horizontal="center"/>
    </xf>
    <xf numFmtId="0" fontId="8" fillId="17" borderId="43" xfId="0" applyFont="1" applyFill="1" applyBorder="1" applyAlignment="1">
      <alignment horizontal="center"/>
    </xf>
    <xf numFmtId="0" fontId="8" fillId="17" borderId="44" xfId="0" applyFont="1" applyFill="1" applyBorder="1" applyAlignment="1">
      <alignment horizontal="center"/>
    </xf>
    <xf numFmtId="0" fontId="8" fillId="17" borderId="17" xfId="0" applyFont="1" applyFill="1" applyBorder="1" applyAlignment="1">
      <alignment horizontal="center"/>
    </xf>
    <xf numFmtId="0" fontId="8" fillId="17" borderId="45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8" xfId="0" applyFont="1" applyBorder="1"/>
    <xf numFmtId="0" fontId="10" fillId="0" borderId="39" xfId="0" applyFont="1" applyBorder="1"/>
    <xf numFmtId="0" fontId="5" fillId="18" borderId="0" xfId="0" applyFont="1" applyFill="1" applyAlignment="1"/>
    <xf numFmtId="0" fontId="7" fillId="19" borderId="20" xfId="0" applyFont="1" applyFill="1" applyBorder="1" applyAlignment="1"/>
    <xf numFmtId="0" fontId="8" fillId="19" borderId="15" xfId="0" applyFont="1" applyFill="1" applyBorder="1" applyAlignment="1">
      <alignment horizontal="center"/>
    </xf>
    <xf numFmtId="0" fontId="8" fillId="19" borderId="43" xfId="0" applyFont="1" applyFill="1" applyBorder="1" applyAlignment="1">
      <alignment horizontal="center"/>
    </xf>
    <xf numFmtId="0" fontId="8" fillId="19" borderId="44" xfId="0" applyFont="1" applyFill="1" applyBorder="1" applyAlignment="1">
      <alignment horizontal="center"/>
    </xf>
    <xf numFmtId="0" fontId="8" fillId="20" borderId="13" xfId="0" applyFont="1" applyFill="1" applyBorder="1" applyAlignment="1">
      <alignment horizontal="center"/>
    </xf>
    <xf numFmtId="0" fontId="8" fillId="20" borderId="43" xfId="0" applyFont="1" applyFill="1" applyBorder="1" applyAlignment="1">
      <alignment horizontal="center"/>
    </xf>
    <xf numFmtId="0" fontId="8" fillId="20" borderId="46" xfId="0" applyFont="1" applyFill="1" applyBorder="1" applyAlignment="1">
      <alignment horizontal="center"/>
    </xf>
    <xf numFmtId="0" fontId="9" fillId="21" borderId="19" xfId="0" applyFont="1" applyFill="1" applyBorder="1" applyAlignment="1">
      <alignment horizontal="center"/>
    </xf>
    <xf numFmtId="0" fontId="8" fillId="19" borderId="13" xfId="0" applyFont="1" applyFill="1" applyBorder="1" applyAlignment="1">
      <alignment horizontal="center"/>
    </xf>
    <xf numFmtId="0" fontId="8" fillId="20" borderId="4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0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I6" sqref="AI6"/>
    </sheetView>
  </sheetViews>
  <sheetFormatPr defaultColWidth="14.42578125" defaultRowHeight="15" customHeight="1" x14ac:dyDescent="0.2"/>
  <cols>
    <col min="1" max="1" width="3.140625" customWidth="1"/>
    <col min="2" max="2" width="33.7109375" customWidth="1"/>
    <col min="3" max="3" width="4.85546875" customWidth="1"/>
    <col min="4" max="4" width="4.140625" customWidth="1"/>
    <col min="5" max="5" width="4.5703125" customWidth="1"/>
    <col min="6" max="6" width="4.140625" customWidth="1"/>
    <col min="7" max="7" width="4.42578125" customWidth="1"/>
    <col min="8" max="8" width="4.140625" customWidth="1"/>
    <col min="9" max="10" width="4.5703125" customWidth="1"/>
    <col min="11" max="11" width="4.42578125" customWidth="1"/>
    <col min="12" max="12" width="4.5703125" customWidth="1"/>
    <col min="13" max="13" width="5.140625" customWidth="1"/>
    <col min="14" max="14" width="4.42578125" customWidth="1"/>
    <col min="15" max="15" width="4.28515625" customWidth="1"/>
    <col min="16" max="16" width="4.42578125" customWidth="1"/>
    <col min="17" max="19" width="4.5703125" customWidth="1"/>
    <col min="20" max="20" width="4.85546875" customWidth="1"/>
    <col min="21" max="21" width="4.140625" customWidth="1"/>
    <col min="22" max="22" width="4.5703125" customWidth="1"/>
    <col min="23" max="24" width="5.28515625" customWidth="1"/>
    <col min="25" max="26" width="4.5703125" customWidth="1"/>
    <col min="27" max="28" width="4.42578125" customWidth="1"/>
    <col min="29" max="30" width="4.5703125" customWidth="1"/>
    <col min="31" max="31" width="4.42578125" customWidth="1"/>
    <col min="32" max="32" width="3.85546875" customWidth="1"/>
    <col min="33" max="33" width="4.5703125" customWidth="1"/>
    <col min="34" max="34" width="4.42578125" customWidth="1"/>
    <col min="35" max="35" width="13.5703125" customWidth="1"/>
    <col min="36" max="36" width="13.42578125" customWidth="1"/>
    <col min="37" max="37" width="12.5703125" customWidth="1"/>
    <col min="38" max="38" width="9.5703125" customWidth="1"/>
    <col min="39" max="39" width="3.85546875" customWidth="1"/>
    <col min="40" max="40" width="7.28515625" customWidth="1"/>
    <col min="41" max="42" width="8" customWidth="1"/>
  </cols>
  <sheetData>
    <row r="1" spans="1:42" ht="14.2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3">
        <v>70</v>
      </c>
      <c r="AM1" s="1"/>
    </row>
    <row r="2" spans="1:42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  <c r="AM2" s="1"/>
      <c r="AO2" s="4"/>
      <c r="AP2" s="1"/>
    </row>
    <row r="3" spans="1:42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</v>
      </c>
      <c r="AK3" s="15" t="s">
        <v>4</v>
      </c>
      <c r="AL3" s="16" t="s">
        <v>5</v>
      </c>
      <c r="AM3" s="8"/>
      <c r="AN3" s="8"/>
      <c r="AO3" s="8"/>
      <c r="AP3" s="8"/>
    </row>
    <row r="4" spans="1:42" ht="18.75" customHeight="1" x14ac:dyDescent="0.25">
      <c r="A4" s="17">
        <v>1</v>
      </c>
      <c r="B4" s="18" t="s">
        <v>6</v>
      </c>
      <c r="C4" s="19">
        <v>2</v>
      </c>
      <c r="D4" s="20">
        <v>0</v>
      </c>
      <c r="E4" s="20">
        <v>2</v>
      </c>
      <c r="F4" s="20">
        <v>0</v>
      </c>
      <c r="G4" s="21">
        <v>0</v>
      </c>
      <c r="H4" s="22">
        <v>2</v>
      </c>
      <c r="I4" s="23">
        <v>0</v>
      </c>
      <c r="J4" s="23">
        <v>2</v>
      </c>
      <c r="K4" s="23">
        <v>0</v>
      </c>
      <c r="L4" s="24">
        <v>2</v>
      </c>
      <c r="M4" s="25">
        <f t="shared" ref="M4:M21" si="0">SUM(C4:L4)</f>
        <v>10</v>
      </c>
      <c r="N4" s="26">
        <v>2</v>
      </c>
      <c r="O4" s="20">
        <v>0</v>
      </c>
      <c r="P4" s="20">
        <v>2</v>
      </c>
      <c r="Q4" s="20">
        <v>0</v>
      </c>
      <c r="R4" s="21">
        <v>0</v>
      </c>
      <c r="S4" s="22">
        <v>2</v>
      </c>
      <c r="T4" s="23">
        <v>0</v>
      </c>
      <c r="U4" s="23">
        <v>2</v>
      </c>
      <c r="V4" s="23">
        <v>2</v>
      </c>
      <c r="W4" s="24">
        <v>2</v>
      </c>
      <c r="X4" s="25">
        <f t="shared" ref="X4:X21" si="1">SUM(N4:W4)+M4</f>
        <v>22</v>
      </c>
      <c r="Y4" s="26">
        <v>0</v>
      </c>
      <c r="Z4" s="20">
        <v>2</v>
      </c>
      <c r="AA4" s="20">
        <v>0</v>
      </c>
      <c r="AB4" s="20">
        <v>2</v>
      </c>
      <c r="AC4" s="21">
        <v>2</v>
      </c>
      <c r="AD4" s="22">
        <v>2</v>
      </c>
      <c r="AE4" s="23">
        <v>2</v>
      </c>
      <c r="AF4" s="23">
        <v>0</v>
      </c>
      <c r="AG4" s="23">
        <v>0</v>
      </c>
      <c r="AH4" s="27">
        <v>0</v>
      </c>
      <c r="AI4" s="28">
        <f t="shared" ref="AI4:AI21" si="2">SUM(Y4:AH4)+X4</f>
        <v>32</v>
      </c>
      <c r="AJ4" s="29">
        <v>12</v>
      </c>
      <c r="AK4" s="30">
        <f t="shared" ref="AK4:AK21" si="3">RANK(AI4,AI$4:AI$21,0)</f>
        <v>5</v>
      </c>
      <c r="AL4" s="31">
        <f t="shared" ref="AL4:AL21" si="4">AI4*100/60</f>
        <v>53.333333333333336</v>
      </c>
      <c r="AP4" s="8"/>
    </row>
    <row r="5" spans="1:42" ht="18" customHeight="1" x14ac:dyDescent="0.25">
      <c r="A5" s="8">
        <v>2</v>
      </c>
      <c r="B5" s="32" t="s">
        <v>7</v>
      </c>
      <c r="C5" s="33">
        <v>1</v>
      </c>
      <c r="D5" s="34">
        <v>0</v>
      </c>
      <c r="E5" s="34">
        <v>0</v>
      </c>
      <c r="F5" s="34">
        <v>1</v>
      </c>
      <c r="G5" s="35">
        <v>2</v>
      </c>
      <c r="H5" s="36">
        <v>2</v>
      </c>
      <c r="I5" s="34">
        <v>0</v>
      </c>
      <c r="J5" s="34">
        <v>2</v>
      </c>
      <c r="K5" s="34">
        <v>2</v>
      </c>
      <c r="L5" s="37">
        <v>0</v>
      </c>
      <c r="M5" s="38">
        <f t="shared" si="0"/>
        <v>10</v>
      </c>
      <c r="N5" s="36">
        <v>0</v>
      </c>
      <c r="O5" s="34">
        <v>2</v>
      </c>
      <c r="P5" s="34">
        <v>0</v>
      </c>
      <c r="Q5" s="34">
        <v>0</v>
      </c>
      <c r="R5" s="35">
        <v>0</v>
      </c>
      <c r="S5" s="36">
        <v>2</v>
      </c>
      <c r="T5" s="34">
        <v>1</v>
      </c>
      <c r="U5" s="34">
        <v>0</v>
      </c>
      <c r="V5" s="34">
        <v>2</v>
      </c>
      <c r="W5" s="37">
        <v>0</v>
      </c>
      <c r="X5" s="38">
        <f t="shared" si="1"/>
        <v>17</v>
      </c>
      <c r="Y5" s="36">
        <v>0</v>
      </c>
      <c r="Z5" s="34">
        <v>2</v>
      </c>
      <c r="AA5" s="34">
        <v>0</v>
      </c>
      <c r="AB5" s="34">
        <v>2</v>
      </c>
      <c r="AC5" s="35">
        <v>0</v>
      </c>
      <c r="AD5" s="36">
        <v>2</v>
      </c>
      <c r="AE5" s="34">
        <v>2</v>
      </c>
      <c r="AF5" s="34">
        <v>0</v>
      </c>
      <c r="AG5" s="34">
        <v>0</v>
      </c>
      <c r="AH5" s="35">
        <v>2</v>
      </c>
      <c r="AI5" s="28">
        <f t="shared" si="2"/>
        <v>27</v>
      </c>
      <c r="AJ5" s="29">
        <v>9</v>
      </c>
      <c r="AK5" s="30">
        <f t="shared" si="3"/>
        <v>8</v>
      </c>
      <c r="AL5" s="31">
        <f t="shared" si="4"/>
        <v>45</v>
      </c>
      <c r="AP5" s="8"/>
    </row>
    <row r="6" spans="1:42" ht="18" customHeight="1" x14ac:dyDescent="0.25">
      <c r="A6" s="8">
        <v>3</v>
      </c>
      <c r="B6" s="39" t="s">
        <v>8</v>
      </c>
      <c r="C6" s="40">
        <v>0</v>
      </c>
      <c r="D6" s="41">
        <v>0</v>
      </c>
      <c r="E6" s="41">
        <v>0</v>
      </c>
      <c r="F6" s="41">
        <v>0</v>
      </c>
      <c r="G6" s="42">
        <v>2</v>
      </c>
      <c r="H6" s="43">
        <v>2</v>
      </c>
      <c r="I6" s="44">
        <v>1</v>
      </c>
      <c r="J6" s="44">
        <v>2</v>
      </c>
      <c r="K6" s="44">
        <v>0</v>
      </c>
      <c r="L6" s="45">
        <v>0</v>
      </c>
      <c r="M6" s="38">
        <f t="shared" si="0"/>
        <v>7</v>
      </c>
      <c r="N6" s="46">
        <v>0</v>
      </c>
      <c r="O6" s="41">
        <v>0</v>
      </c>
      <c r="P6" s="41">
        <v>2</v>
      </c>
      <c r="Q6" s="41">
        <v>0</v>
      </c>
      <c r="R6" s="42">
        <v>0</v>
      </c>
      <c r="S6" s="43">
        <v>2</v>
      </c>
      <c r="T6" s="44">
        <v>0</v>
      </c>
      <c r="U6" s="44">
        <v>0</v>
      </c>
      <c r="V6" s="44">
        <v>2</v>
      </c>
      <c r="W6" s="45">
        <v>0</v>
      </c>
      <c r="X6" s="38">
        <f t="shared" si="1"/>
        <v>13</v>
      </c>
      <c r="Y6" s="46">
        <v>0</v>
      </c>
      <c r="Z6" s="41">
        <v>0</v>
      </c>
      <c r="AA6" s="41">
        <v>0</v>
      </c>
      <c r="AB6" s="41">
        <v>2</v>
      </c>
      <c r="AC6" s="42">
        <v>0</v>
      </c>
      <c r="AD6" s="43">
        <v>2</v>
      </c>
      <c r="AE6" s="44">
        <v>2</v>
      </c>
      <c r="AF6" s="44">
        <v>0</v>
      </c>
      <c r="AG6" s="44">
        <v>0</v>
      </c>
      <c r="AH6" s="47">
        <v>2</v>
      </c>
      <c r="AI6" s="28">
        <f t="shared" si="2"/>
        <v>21</v>
      </c>
      <c r="AJ6" s="29">
        <v>4</v>
      </c>
      <c r="AK6" s="30">
        <f t="shared" si="3"/>
        <v>13</v>
      </c>
      <c r="AL6" s="31">
        <f t="shared" si="4"/>
        <v>35</v>
      </c>
      <c r="AP6" s="8"/>
    </row>
    <row r="7" spans="1:42" ht="18" customHeight="1" x14ac:dyDescent="0.25">
      <c r="A7" s="8">
        <v>4</v>
      </c>
      <c r="B7" s="48" t="s">
        <v>9</v>
      </c>
      <c r="C7" s="33">
        <v>2</v>
      </c>
      <c r="D7" s="34">
        <v>1</v>
      </c>
      <c r="E7" s="34">
        <v>0</v>
      </c>
      <c r="F7" s="34">
        <v>1</v>
      </c>
      <c r="G7" s="35">
        <v>0</v>
      </c>
      <c r="H7" s="36">
        <v>2</v>
      </c>
      <c r="I7" s="34">
        <v>2</v>
      </c>
      <c r="J7" s="34">
        <v>2</v>
      </c>
      <c r="K7" s="34">
        <v>0</v>
      </c>
      <c r="L7" s="37">
        <v>0</v>
      </c>
      <c r="M7" s="38">
        <f t="shared" si="0"/>
        <v>10</v>
      </c>
      <c r="N7" s="36">
        <v>0</v>
      </c>
      <c r="O7" s="34">
        <v>0</v>
      </c>
      <c r="P7" s="34">
        <v>2</v>
      </c>
      <c r="Q7" s="34">
        <v>0</v>
      </c>
      <c r="R7" s="35">
        <v>0</v>
      </c>
      <c r="S7" s="36">
        <v>2</v>
      </c>
      <c r="T7" s="34">
        <v>0</v>
      </c>
      <c r="U7" s="34">
        <v>0</v>
      </c>
      <c r="V7" s="34">
        <v>0</v>
      </c>
      <c r="W7" s="37">
        <v>0</v>
      </c>
      <c r="X7" s="38">
        <f t="shared" si="1"/>
        <v>14</v>
      </c>
      <c r="Y7" s="36">
        <v>0</v>
      </c>
      <c r="Z7" s="34">
        <v>0</v>
      </c>
      <c r="AA7" s="34">
        <v>0</v>
      </c>
      <c r="AB7" s="34">
        <v>0</v>
      </c>
      <c r="AC7" s="35">
        <v>0</v>
      </c>
      <c r="AD7" s="36">
        <v>2</v>
      </c>
      <c r="AE7" s="34">
        <v>2</v>
      </c>
      <c r="AF7" s="34">
        <v>2</v>
      </c>
      <c r="AG7" s="34">
        <v>0</v>
      </c>
      <c r="AH7" s="35">
        <v>0</v>
      </c>
      <c r="AI7" s="28">
        <f t="shared" si="2"/>
        <v>20</v>
      </c>
      <c r="AJ7" s="29">
        <v>2.5</v>
      </c>
      <c r="AK7" s="30">
        <f t="shared" si="3"/>
        <v>14</v>
      </c>
      <c r="AL7" s="31">
        <f t="shared" si="4"/>
        <v>33.333333333333336</v>
      </c>
      <c r="AP7" s="8"/>
    </row>
    <row r="8" spans="1:42" ht="18" customHeight="1" x14ac:dyDescent="0.25">
      <c r="A8" s="8">
        <v>5</v>
      </c>
      <c r="B8" s="39" t="s">
        <v>10</v>
      </c>
      <c r="C8" s="40">
        <v>0</v>
      </c>
      <c r="D8" s="41">
        <v>0</v>
      </c>
      <c r="E8" s="41">
        <v>0</v>
      </c>
      <c r="F8" s="41">
        <v>1</v>
      </c>
      <c r="G8" s="42">
        <v>0</v>
      </c>
      <c r="H8" s="43">
        <v>2</v>
      </c>
      <c r="I8" s="44">
        <v>1</v>
      </c>
      <c r="J8" s="44">
        <v>2</v>
      </c>
      <c r="K8" s="44">
        <v>2</v>
      </c>
      <c r="L8" s="45">
        <v>2</v>
      </c>
      <c r="M8" s="38">
        <f t="shared" si="0"/>
        <v>10</v>
      </c>
      <c r="N8" s="46">
        <v>2</v>
      </c>
      <c r="O8" s="41">
        <v>0</v>
      </c>
      <c r="P8" s="41">
        <v>0</v>
      </c>
      <c r="Q8" s="41">
        <v>0</v>
      </c>
      <c r="R8" s="42">
        <v>0</v>
      </c>
      <c r="S8" s="43">
        <v>2</v>
      </c>
      <c r="T8" s="44">
        <v>0</v>
      </c>
      <c r="U8" s="44">
        <v>2</v>
      </c>
      <c r="V8" s="44">
        <v>0</v>
      </c>
      <c r="W8" s="45">
        <v>2</v>
      </c>
      <c r="X8" s="38">
        <f t="shared" si="1"/>
        <v>18</v>
      </c>
      <c r="Y8" s="46">
        <v>0</v>
      </c>
      <c r="Z8" s="41">
        <v>2</v>
      </c>
      <c r="AA8" s="41">
        <v>0</v>
      </c>
      <c r="AB8" s="41">
        <v>2</v>
      </c>
      <c r="AC8" s="42">
        <v>2</v>
      </c>
      <c r="AD8" s="43">
        <v>2</v>
      </c>
      <c r="AE8" s="44">
        <v>2</v>
      </c>
      <c r="AF8" s="44">
        <v>0</v>
      </c>
      <c r="AG8" s="44">
        <v>2</v>
      </c>
      <c r="AH8" s="47">
        <v>0</v>
      </c>
      <c r="AI8" s="28">
        <f t="shared" si="2"/>
        <v>30</v>
      </c>
      <c r="AJ8" s="29">
        <v>10</v>
      </c>
      <c r="AK8" s="30">
        <f t="shared" si="3"/>
        <v>7</v>
      </c>
      <c r="AL8" s="31">
        <f t="shared" si="4"/>
        <v>50</v>
      </c>
      <c r="AP8" s="8"/>
    </row>
    <row r="9" spans="1:42" ht="18" customHeight="1" x14ac:dyDescent="0.25">
      <c r="A9" s="8">
        <v>6</v>
      </c>
      <c r="B9" s="48" t="s">
        <v>11</v>
      </c>
      <c r="C9" s="33">
        <v>0</v>
      </c>
      <c r="D9" s="34">
        <v>0</v>
      </c>
      <c r="E9" s="34">
        <v>2</v>
      </c>
      <c r="F9" s="34">
        <v>1</v>
      </c>
      <c r="G9" s="35">
        <v>0</v>
      </c>
      <c r="H9" s="36">
        <v>2</v>
      </c>
      <c r="I9" s="34">
        <v>2</v>
      </c>
      <c r="J9" s="34">
        <v>2</v>
      </c>
      <c r="K9" s="34">
        <v>2</v>
      </c>
      <c r="L9" s="37">
        <v>2</v>
      </c>
      <c r="M9" s="38">
        <f t="shared" si="0"/>
        <v>13</v>
      </c>
      <c r="N9" s="36">
        <v>2</v>
      </c>
      <c r="O9" s="34">
        <v>0</v>
      </c>
      <c r="P9" s="34">
        <v>0</v>
      </c>
      <c r="Q9" s="34">
        <v>0</v>
      </c>
      <c r="R9" s="35">
        <v>0</v>
      </c>
      <c r="S9" s="36">
        <v>2</v>
      </c>
      <c r="T9" s="34">
        <v>0</v>
      </c>
      <c r="U9" s="34">
        <v>0</v>
      </c>
      <c r="V9" s="34">
        <v>2</v>
      </c>
      <c r="W9" s="37">
        <v>0</v>
      </c>
      <c r="X9" s="38">
        <f t="shared" si="1"/>
        <v>19</v>
      </c>
      <c r="Y9" s="36">
        <v>0</v>
      </c>
      <c r="Z9" s="34">
        <v>0</v>
      </c>
      <c r="AA9" s="34">
        <v>0</v>
      </c>
      <c r="AB9" s="34">
        <v>0</v>
      </c>
      <c r="AC9" s="35">
        <v>0</v>
      </c>
      <c r="AD9" s="36">
        <v>2</v>
      </c>
      <c r="AE9" s="34">
        <v>2</v>
      </c>
      <c r="AF9" s="34">
        <v>0</v>
      </c>
      <c r="AG9" s="34">
        <v>0</v>
      </c>
      <c r="AH9" s="35">
        <v>0</v>
      </c>
      <c r="AI9" s="28">
        <f t="shared" si="2"/>
        <v>23</v>
      </c>
      <c r="AJ9" s="29">
        <v>5</v>
      </c>
      <c r="AK9" s="30">
        <f t="shared" si="3"/>
        <v>12</v>
      </c>
      <c r="AL9" s="31">
        <f t="shared" si="4"/>
        <v>38.333333333333336</v>
      </c>
      <c r="AP9" s="8"/>
    </row>
    <row r="10" spans="1:42" ht="18" customHeight="1" x14ac:dyDescent="0.25">
      <c r="A10" s="8">
        <v>7</v>
      </c>
      <c r="B10" s="39" t="s">
        <v>12</v>
      </c>
      <c r="C10" s="40">
        <v>0</v>
      </c>
      <c r="D10" s="41">
        <v>0</v>
      </c>
      <c r="E10" s="41">
        <v>0</v>
      </c>
      <c r="F10" s="41">
        <v>1</v>
      </c>
      <c r="G10" s="42">
        <v>2</v>
      </c>
      <c r="H10" s="43">
        <v>2</v>
      </c>
      <c r="I10" s="44">
        <v>0</v>
      </c>
      <c r="J10" s="44">
        <v>2</v>
      </c>
      <c r="K10" s="44">
        <v>2</v>
      </c>
      <c r="L10" s="45">
        <v>2</v>
      </c>
      <c r="M10" s="38">
        <f t="shared" si="0"/>
        <v>11</v>
      </c>
      <c r="N10" s="46">
        <v>0</v>
      </c>
      <c r="O10" s="41">
        <v>0</v>
      </c>
      <c r="P10" s="41">
        <v>2</v>
      </c>
      <c r="Q10" s="41">
        <v>0</v>
      </c>
      <c r="R10" s="42">
        <v>0</v>
      </c>
      <c r="S10" s="43">
        <v>2</v>
      </c>
      <c r="T10" s="44">
        <v>2</v>
      </c>
      <c r="U10" s="44">
        <v>2</v>
      </c>
      <c r="V10" s="44">
        <v>2</v>
      </c>
      <c r="W10" s="45">
        <v>2</v>
      </c>
      <c r="X10" s="38">
        <f t="shared" si="1"/>
        <v>23</v>
      </c>
      <c r="Y10" s="46">
        <v>0</v>
      </c>
      <c r="Z10" s="41">
        <v>0</v>
      </c>
      <c r="AA10" s="41">
        <v>0</v>
      </c>
      <c r="AB10" s="41">
        <v>2</v>
      </c>
      <c r="AC10" s="42">
        <v>0</v>
      </c>
      <c r="AD10" s="43">
        <v>2</v>
      </c>
      <c r="AE10" s="44">
        <v>2</v>
      </c>
      <c r="AF10" s="44">
        <v>0</v>
      </c>
      <c r="AG10" s="44">
        <v>2</v>
      </c>
      <c r="AH10" s="47">
        <v>0</v>
      </c>
      <c r="AI10" s="28">
        <f t="shared" si="2"/>
        <v>31</v>
      </c>
      <c r="AJ10" s="29">
        <v>11</v>
      </c>
      <c r="AK10" s="30">
        <f t="shared" si="3"/>
        <v>6</v>
      </c>
      <c r="AL10" s="31">
        <f t="shared" si="4"/>
        <v>51.666666666666664</v>
      </c>
      <c r="AP10" s="8"/>
    </row>
    <row r="11" spans="1:42" ht="18" customHeight="1" x14ac:dyDescent="0.25">
      <c r="A11" s="8">
        <v>8</v>
      </c>
      <c r="B11" s="48" t="s">
        <v>13</v>
      </c>
      <c r="C11" s="33">
        <v>0</v>
      </c>
      <c r="D11" s="34">
        <v>0</v>
      </c>
      <c r="E11" s="34">
        <v>2</v>
      </c>
      <c r="F11" s="34">
        <v>0</v>
      </c>
      <c r="G11" s="35">
        <v>0</v>
      </c>
      <c r="H11" s="36">
        <v>2</v>
      </c>
      <c r="I11" s="34">
        <v>0</v>
      </c>
      <c r="J11" s="34">
        <v>2</v>
      </c>
      <c r="K11" s="34">
        <v>0</v>
      </c>
      <c r="L11" s="37">
        <v>0</v>
      </c>
      <c r="M11" s="38">
        <f t="shared" si="0"/>
        <v>6</v>
      </c>
      <c r="N11" s="36">
        <v>0</v>
      </c>
      <c r="O11" s="34">
        <v>0</v>
      </c>
      <c r="P11" s="34">
        <v>0</v>
      </c>
      <c r="Q11" s="34">
        <v>0</v>
      </c>
      <c r="R11" s="35">
        <v>0</v>
      </c>
      <c r="S11" s="36">
        <v>2</v>
      </c>
      <c r="T11" s="34">
        <v>0</v>
      </c>
      <c r="U11" s="34">
        <v>2</v>
      </c>
      <c r="V11" s="34">
        <v>2</v>
      </c>
      <c r="W11" s="37">
        <v>0</v>
      </c>
      <c r="X11" s="38">
        <f t="shared" si="1"/>
        <v>12</v>
      </c>
      <c r="Y11" s="36">
        <v>0</v>
      </c>
      <c r="Z11" s="34">
        <v>2</v>
      </c>
      <c r="AA11" s="34">
        <v>0</v>
      </c>
      <c r="AB11" s="34">
        <v>2</v>
      </c>
      <c r="AC11" s="35">
        <v>0</v>
      </c>
      <c r="AD11" s="36">
        <v>2</v>
      </c>
      <c r="AE11" s="34">
        <v>2</v>
      </c>
      <c r="AF11" s="34">
        <v>0</v>
      </c>
      <c r="AG11" s="34">
        <v>0</v>
      </c>
      <c r="AH11" s="35">
        <v>0</v>
      </c>
      <c r="AI11" s="28">
        <f t="shared" si="2"/>
        <v>20</v>
      </c>
      <c r="AJ11" s="29">
        <v>2.5</v>
      </c>
      <c r="AK11" s="30">
        <f t="shared" si="3"/>
        <v>14</v>
      </c>
      <c r="AL11" s="31">
        <f t="shared" si="4"/>
        <v>33.333333333333336</v>
      </c>
      <c r="AP11" s="8"/>
    </row>
    <row r="12" spans="1:42" ht="18" customHeight="1" x14ac:dyDescent="0.25">
      <c r="A12" s="8">
        <v>9</v>
      </c>
      <c r="B12" s="39" t="s">
        <v>14</v>
      </c>
      <c r="C12" s="40">
        <v>2</v>
      </c>
      <c r="D12" s="41">
        <v>0</v>
      </c>
      <c r="E12" s="41">
        <v>2</v>
      </c>
      <c r="F12" s="41">
        <v>0</v>
      </c>
      <c r="G12" s="42">
        <v>0</v>
      </c>
      <c r="H12" s="43">
        <v>2</v>
      </c>
      <c r="I12" s="44">
        <v>0</v>
      </c>
      <c r="J12" s="44">
        <v>2</v>
      </c>
      <c r="K12" s="44">
        <v>2</v>
      </c>
      <c r="L12" s="45">
        <v>0</v>
      </c>
      <c r="M12" s="38">
        <f t="shared" si="0"/>
        <v>10</v>
      </c>
      <c r="N12" s="46">
        <v>2</v>
      </c>
      <c r="O12" s="41">
        <v>0</v>
      </c>
      <c r="P12" s="41">
        <v>2</v>
      </c>
      <c r="Q12" s="41">
        <v>0</v>
      </c>
      <c r="R12" s="42">
        <v>0</v>
      </c>
      <c r="S12" s="43">
        <v>2</v>
      </c>
      <c r="T12" s="44">
        <v>2</v>
      </c>
      <c r="U12" s="44">
        <v>0</v>
      </c>
      <c r="V12" s="44">
        <v>2</v>
      </c>
      <c r="W12" s="45">
        <v>0</v>
      </c>
      <c r="X12" s="38">
        <f t="shared" si="1"/>
        <v>20</v>
      </c>
      <c r="Y12" s="46">
        <v>0</v>
      </c>
      <c r="Z12" s="41">
        <v>2</v>
      </c>
      <c r="AA12" s="41">
        <v>0</v>
      </c>
      <c r="AB12" s="41">
        <v>0</v>
      </c>
      <c r="AC12" s="42">
        <v>0</v>
      </c>
      <c r="AD12" s="43">
        <v>2</v>
      </c>
      <c r="AE12" s="44">
        <v>2</v>
      </c>
      <c r="AF12" s="44">
        <v>0</v>
      </c>
      <c r="AG12" s="44">
        <v>0</v>
      </c>
      <c r="AH12" s="47">
        <v>0</v>
      </c>
      <c r="AI12" s="28">
        <f t="shared" si="2"/>
        <v>26</v>
      </c>
      <c r="AJ12" s="29">
        <v>7.5</v>
      </c>
      <c r="AK12" s="30">
        <f t="shared" si="3"/>
        <v>9</v>
      </c>
      <c r="AL12" s="31">
        <f t="shared" si="4"/>
        <v>43.333333333333336</v>
      </c>
      <c r="AP12" s="8"/>
    </row>
    <row r="13" spans="1:42" ht="18" customHeight="1" x14ac:dyDescent="0.25">
      <c r="A13" s="8">
        <v>10</v>
      </c>
      <c r="B13" s="48" t="s">
        <v>15</v>
      </c>
      <c r="C13" s="33">
        <v>0</v>
      </c>
      <c r="D13" s="34">
        <v>0</v>
      </c>
      <c r="E13" s="34">
        <v>2</v>
      </c>
      <c r="F13" s="34">
        <v>2</v>
      </c>
      <c r="G13" s="35">
        <v>0</v>
      </c>
      <c r="H13" s="36">
        <v>2</v>
      </c>
      <c r="I13" s="34">
        <v>2</v>
      </c>
      <c r="J13" s="34">
        <v>2</v>
      </c>
      <c r="K13" s="34">
        <v>2</v>
      </c>
      <c r="L13" s="37">
        <v>0</v>
      </c>
      <c r="M13" s="38">
        <f t="shared" si="0"/>
        <v>12</v>
      </c>
      <c r="N13" s="36">
        <v>2</v>
      </c>
      <c r="O13" s="34">
        <v>0</v>
      </c>
      <c r="P13" s="34">
        <v>2</v>
      </c>
      <c r="Q13" s="34">
        <v>0</v>
      </c>
      <c r="R13" s="35">
        <v>0</v>
      </c>
      <c r="S13" s="36">
        <v>2</v>
      </c>
      <c r="T13" s="34">
        <v>0</v>
      </c>
      <c r="U13" s="34">
        <v>0</v>
      </c>
      <c r="V13" s="34">
        <v>2</v>
      </c>
      <c r="W13" s="37">
        <v>0</v>
      </c>
      <c r="X13" s="38">
        <f t="shared" si="1"/>
        <v>20</v>
      </c>
      <c r="Y13" s="36">
        <v>0</v>
      </c>
      <c r="Z13" s="34">
        <v>0</v>
      </c>
      <c r="AA13" s="34">
        <v>0</v>
      </c>
      <c r="AB13" s="34">
        <v>0</v>
      </c>
      <c r="AC13" s="35">
        <v>0</v>
      </c>
      <c r="AD13" s="36">
        <v>2</v>
      </c>
      <c r="AE13" s="34">
        <v>2</v>
      </c>
      <c r="AF13" s="34">
        <v>0</v>
      </c>
      <c r="AG13" s="34">
        <v>0</v>
      </c>
      <c r="AH13" s="35">
        <v>0</v>
      </c>
      <c r="AI13" s="28">
        <f t="shared" si="2"/>
        <v>24</v>
      </c>
      <c r="AJ13" s="29">
        <v>6</v>
      </c>
      <c r="AK13" s="30">
        <f t="shared" si="3"/>
        <v>11</v>
      </c>
      <c r="AL13" s="31">
        <f t="shared" si="4"/>
        <v>40</v>
      </c>
      <c r="AP13" s="8"/>
    </row>
    <row r="14" spans="1:42" ht="18" customHeight="1" x14ac:dyDescent="0.25">
      <c r="A14" s="8">
        <v>11</v>
      </c>
      <c r="B14" s="39" t="s">
        <v>16</v>
      </c>
      <c r="C14" s="40">
        <v>0</v>
      </c>
      <c r="D14" s="41">
        <v>1</v>
      </c>
      <c r="E14" s="41">
        <v>0</v>
      </c>
      <c r="F14" s="41">
        <v>1</v>
      </c>
      <c r="G14" s="42">
        <v>0</v>
      </c>
      <c r="H14" s="43">
        <v>2</v>
      </c>
      <c r="I14" s="44">
        <v>1</v>
      </c>
      <c r="J14" s="44">
        <v>2</v>
      </c>
      <c r="K14" s="44">
        <v>2</v>
      </c>
      <c r="L14" s="45">
        <v>0</v>
      </c>
      <c r="M14" s="38">
        <f t="shared" si="0"/>
        <v>9</v>
      </c>
      <c r="N14" s="46">
        <v>2</v>
      </c>
      <c r="O14" s="41">
        <v>0</v>
      </c>
      <c r="P14" s="41">
        <v>0</v>
      </c>
      <c r="Q14" s="41">
        <v>2</v>
      </c>
      <c r="R14" s="42">
        <v>0</v>
      </c>
      <c r="S14" s="43">
        <v>2</v>
      </c>
      <c r="T14" s="44">
        <v>1</v>
      </c>
      <c r="U14" s="44">
        <v>0</v>
      </c>
      <c r="V14" s="44">
        <v>2</v>
      </c>
      <c r="W14" s="45">
        <v>2</v>
      </c>
      <c r="X14" s="38">
        <f t="shared" si="1"/>
        <v>20</v>
      </c>
      <c r="Y14" s="46">
        <v>0</v>
      </c>
      <c r="Z14" s="41">
        <v>0</v>
      </c>
      <c r="AA14" s="41">
        <v>0</v>
      </c>
      <c r="AB14" s="41">
        <v>2</v>
      </c>
      <c r="AC14" s="42">
        <v>0</v>
      </c>
      <c r="AD14" s="43">
        <v>2</v>
      </c>
      <c r="AE14" s="44">
        <v>2</v>
      </c>
      <c r="AF14" s="44">
        <v>0</v>
      </c>
      <c r="AG14" s="44">
        <v>0</v>
      </c>
      <c r="AH14" s="47">
        <v>0</v>
      </c>
      <c r="AI14" s="28">
        <f t="shared" si="2"/>
        <v>26</v>
      </c>
      <c r="AJ14" s="29">
        <v>7.5</v>
      </c>
      <c r="AK14" s="30">
        <f t="shared" si="3"/>
        <v>9</v>
      </c>
      <c r="AL14" s="31">
        <f t="shared" si="4"/>
        <v>43.333333333333336</v>
      </c>
      <c r="AP14" s="8"/>
    </row>
    <row r="15" spans="1:42" ht="18" customHeight="1" x14ac:dyDescent="0.25">
      <c r="A15" s="8">
        <v>12</v>
      </c>
      <c r="B15" s="48" t="s">
        <v>17</v>
      </c>
      <c r="C15" s="33">
        <v>2</v>
      </c>
      <c r="D15" s="34">
        <v>0</v>
      </c>
      <c r="E15" s="34">
        <v>0</v>
      </c>
      <c r="F15" s="34">
        <v>1</v>
      </c>
      <c r="G15" s="35">
        <v>0</v>
      </c>
      <c r="H15" s="36">
        <v>2</v>
      </c>
      <c r="I15" s="34">
        <v>2</v>
      </c>
      <c r="J15" s="34">
        <v>2</v>
      </c>
      <c r="K15" s="34">
        <v>0</v>
      </c>
      <c r="L15" s="37">
        <v>2</v>
      </c>
      <c r="M15" s="38">
        <f t="shared" si="0"/>
        <v>11</v>
      </c>
      <c r="N15" s="36">
        <v>2</v>
      </c>
      <c r="O15" s="34">
        <v>0</v>
      </c>
      <c r="P15" s="34">
        <v>2</v>
      </c>
      <c r="Q15" s="34">
        <v>0</v>
      </c>
      <c r="R15" s="35">
        <v>0</v>
      </c>
      <c r="S15" s="36">
        <v>2</v>
      </c>
      <c r="T15" s="34">
        <v>2</v>
      </c>
      <c r="U15" s="34">
        <v>2</v>
      </c>
      <c r="V15" s="34">
        <v>2</v>
      </c>
      <c r="W15" s="37">
        <v>0</v>
      </c>
      <c r="X15" s="38">
        <f t="shared" si="1"/>
        <v>23</v>
      </c>
      <c r="Y15" s="36">
        <v>0</v>
      </c>
      <c r="Z15" s="34">
        <v>2</v>
      </c>
      <c r="AA15" s="34">
        <v>2</v>
      </c>
      <c r="AB15" s="34">
        <v>2</v>
      </c>
      <c r="AC15" s="35">
        <v>0</v>
      </c>
      <c r="AD15" s="36">
        <v>2</v>
      </c>
      <c r="AE15" s="34">
        <v>2</v>
      </c>
      <c r="AF15" s="34">
        <v>0</v>
      </c>
      <c r="AG15" s="34">
        <v>2</v>
      </c>
      <c r="AH15" s="35">
        <v>0</v>
      </c>
      <c r="AI15" s="28">
        <f t="shared" si="2"/>
        <v>35</v>
      </c>
      <c r="AJ15" s="29">
        <v>14</v>
      </c>
      <c r="AK15" s="30">
        <f t="shared" si="3"/>
        <v>3</v>
      </c>
      <c r="AL15" s="31">
        <f t="shared" si="4"/>
        <v>58.333333333333336</v>
      </c>
      <c r="AP15" s="8"/>
    </row>
    <row r="16" spans="1:42" ht="18" customHeight="1" x14ac:dyDescent="0.25">
      <c r="A16" s="8">
        <v>13</v>
      </c>
      <c r="B16" s="49" t="s">
        <v>18</v>
      </c>
      <c r="C16" s="40">
        <v>2</v>
      </c>
      <c r="D16" s="41">
        <v>0</v>
      </c>
      <c r="E16" s="41">
        <v>2</v>
      </c>
      <c r="F16" s="41">
        <v>1</v>
      </c>
      <c r="G16" s="42">
        <v>0</v>
      </c>
      <c r="H16" s="43">
        <v>2</v>
      </c>
      <c r="I16" s="44">
        <v>0</v>
      </c>
      <c r="J16" s="44">
        <v>2</v>
      </c>
      <c r="K16" s="44">
        <v>2</v>
      </c>
      <c r="L16" s="45">
        <v>2</v>
      </c>
      <c r="M16" s="38">
        <f t="shared" si="0"/>
        <v>13</v>
      </c>
      <c r="N16" s="46">
        <v>2</v>
      </c>
      <c r="O16" s="41">
        <v>0</v>
      </c>
      <c r="P16" s="41">
        <v>2</v>
      </c>
      <c r="Q16" s="41">
        <v>0</v>
      </c>
      <c r="R16" s="42">
        <v>0</v>
      </c>
      <c r="S16" s="43">
        <v>2</v>
      </c>
      <c r="T16" s="44">
        <v>1</v>
      </c>
      <c r="U16" s="44">
        <v>2</v>
      </c>
      <c r="V16" s="44">
        <v>2</v>
      </c>
      <c r="W16" s="45">
        <v>2</v>
      </c>
      <c r="X16" s="38">
        <f t="shared" si="1"/>
        <v>26</v>
      </c>
      <c r="Y16" s="46">
        <v>0</v>
      </c>
      <c r="Z16" s="41">
        <v>0</v>
      </c>
      <c r="AA16" s="41">
        <v>0</v>
      </c>
      <c r="AB16" s="41">
        <v>2</v>
      </c>
      <c r="AC16" s="42">
        <v>0</v>
      </c>
      <c r="AD16" s="43">
        <v>2</v>
      </c>
      <c r="AE16" s="44">
        <v>2</v>
      </c>
      <c r="AF16" s="44">
        <v>2</v>
      </c>
      <c r="AG16" s="44">
        <v>2</v>
      </c>
      <c r="AH16" s="47">
        <v>0</v>
      </c>
      <c r="AI16" s="28">
        <f t="shared" si="2"/>
        <v>36</v>
      </c>
      <c r="AJ16" s="50">
        <v>15</v>
      </c>
      <c r="AK16" s="30">
        <f t="shared" si="3"/>
        <v>2</v>
      </c>
      <c r="AL16" s="51">
        <f t="shared" si="4"/>
        <v>60</v>
      </c>
      <c r="AP16" s="8"/>
    </row>
    <row r="17" spans="1:42" ht="18" customHeight="1" x14ac:dyDescent="0.25">
      <c r="A17" s="52">
        <v>14</v>
      </c>
      <c r="B17" s="48" t="s">
        <v>19</v>
      </c>
      <c r="C17" s="33">
        <v>1</v>
      </c>
      <c r="D17" s="34">
        <v>0</v>
      </c>
      <c r="E17" s="34">
        <v>0</v>
      </c>
      <c r="F17" s="34">
        <v>0</v>
      </c>
      <c r="G17" s="35">
        <v>0</v>
      </c>
      <c r="H17" s="36">
        <v>0</v>
      </c>
      <c r="I17" s="34">
        <v>0</v>
      </c>
      <c r="J17" s="34">
        <v>2</v>
      </c>
      <c r="K17" s="34">
        <v>0</v>
      </c>
      <c r="L17" s="37">
        <v>0</v>
      </c>
      <c r="M17" s="38">
        <f t="shared" si="0"/>
        <v>3</v>
      </c>
      <c r="N17" s="36">
        <v>2</v>
      </c>
      <c r="O17" s="34">
        <v>0</v>
      </c>
      <c r="P17" s="34">
        <v>2</v>
      </c>
      <c r="Q17" s="34">
        <v>0</v>
      </c>
      <c r="R17" s="35">
        <v>0</v>
      </c>
      <c r="S17" s="36">
        <v>2</v>
      </c>
      <c r="T17" s="34">
        <v>0</v>
      </c>
      <c r="U17" s="34">
        <v>2</v>
      </c>
      <c r="V17" s="34">
        <v>2</v>
      </c>
      <c r="W17" s="37">
        <v>0</v>
      </c>
      <c r="X17" s="38">
        <f t="shared" si="1"/>
        <v>13</v>
      </c>
      <c r="Y17" s="36">
        <v>0</v>
      </c>
      <c r="Z17" s="34">
        <v>2</v>
      </c>
      <c r="AA17" s="34">
        <v>0</v>
      </c>
      <c r="AB17" s="34">
        <v>0</v>
      </c>
      <c r="AC17" s="35">
        <v>0</v>
      </c>
      <c r="AD17" s="36">
        <v>2</v>
      </c>
      <c r="AE17" s="34">
        <v>2</v>
      </c>
      <c r="AF17" s="34">
        <v>0</v>
      </c>
      <c r="AG17" s="34">
        <v>0</v>
      </c>
      <c r="AH17" s="35">
        <v>0</v>
      </c>
      <c r="AI17" s="28">
        <f t="shared" si="2"/>
        <v>19</v>
      </c>
      <c r="AJ17" s="29">
        <v>1</v>
      </c>
      <c r="AK17" s="30">
        <f t="shared" si="3"/>
        <v>16</v>
      </c>
      <c r="AL17" s="31">
        <f t="shared" si="4"/>
        <v>31.666666666666668</v>
      </c>
      <c r="AP17" s="8"/>
    </row>
    <row r="18" spans="1:42" ht="18" customHeight="1" x14ac:dyDescent="0.25">
      <c r="A18" s="52">
        <v>15</v>
      </c>
      <c r="B18" s="39" t="s">
        <v>20</v>
      </c>
      <c r="C18" s="40">
        <v>2</v>
      </c>
      <c r="D18" s="41">
        <v>0</v>
      </c>
      <c r="E18" s="41">
        <v>0</v>
      </c>
      <c r="F18" s="41">
        <v>1</v>
      </c>
      <c r="G18" s="42">
        <v>2</v>
      </c>
      <c r="H18" s="43">
        <v>2</v>
      </c>
      <c r="I18" s="44">
        <v>1</v>
      </c>
      <c r="J18" s="44">
        <v>2</v>
      </c>
      <c r="K18" s="44">
        <v>0</v>
      </c>
      <c r="L18" s="45">
        <v>2</v>
      </c>
      <c r="M18" s="38">
        <f t="shared" si="0"/>
        <v>12</v>
      </c>
      <c r="N18" s="46">
        <v>2</v>
      </c>
      <c r="O18" s="41">
        <v>2</v>
      </c>
      <c r="P18" s="41">
        <v>2</v>
      </c>
      <c r="Q18" s="41">
        <v>0</v>
      </c>
      <c r="R18" s="42">
        <v>0</v>
      </c>
      <c r="S18" s="43">
        <v>2</v>
      </c>
      <c r="T18" s="44">
        <v>1</v>
      </c>
      <c r="U18" s="44">
        <v>2</v>
      </c>
      <c r="V18" s="44">
        <v>2</v>
      </c>
      <c r="W18" s="45">
        <v>2</v>
      </c>
      <c r="X18" s="38">
        <f t="shared" si="1"/>
        <v>27</v>
      </c>
      <c r="Y18" s="46">
        <v>0</v>
      </c>
      <c r="Z18" s="41">
        <v>2</v>
      </c>
      <c r="AA18" s="41">
        <v>2</v>
      </c>
      <c r="AB18" s="41">
        <v>2</v>
      </c>
      <c r="AC18" s="42">
        <v>0</v>
      </c>
      <c r="AD18" s="43">
        <v>2</v>
      </c>
      <c r="AE18" s="44">
        <v>2</v>
      </c>
      <c r="AF18" s="44">
        <v>0</v>
      </c>
      <c r="AG18" s="44">
        <v>2</v>
      </c>
      <c r="AH18" s="47">
        <v>0</v>
      </c>
      <c r="AI18" s="28">
        <f t="shared" si="2"/>
        <v>39</v>
      </c>
      <c r="AJ18" s="29">
        <v>16</v>
      </c>
      <c r="AK18" s="30">
        <f t="shared" si="3"/>
        <v>1</v>
      </c>
      <c r="AL18" s="31">
        <f t="shared" si="4"/>
        <v>65</v>
      </c>
      <c r="AP18" s="8"/>
    </row>
    <row r="19" spans="1:42" ht="18.75" customHeight="1" x14ac:dyDescent="0.25">
      <c r="A19" s="52">
        <v>16</v>
      </c>
      <c r="B19" s="48" t="s">
        <v>21</v>
      </c>
      <c r="C19" s="53">
        <v>1</v>
      </c>
      <c r="D19" s="54">
        <v>1</v>
      </c>
      <c r="E19" s="54">
        <v>0</v>
      </c>
      <c r="F19" s="54">
        <v>1</v>
      </c>
      <c r="G19" s="55">
        <v>0</v>
      </c>
      <c r="H19" s="56">
        <v>2</v>
      </c>
      <c r="I19" s="54">
        <v>2</v>
      </c>
      <c r="J19" s="54">
        <v>2</v>
      </c>
      <c r="K19" s="54">
        <v>0</v>
      </c>
      <c r="L19" s="57">
        <v>1</v>
      </c>
      <c r="M19" s="58">
        <f t="shared" si="0"/>
        <v>10</v>
      </c>
      <c r="N19" s="56">
        <v>2</v>
      </c>
      <c r="O19" s="54">
        <v>2</v>
      </c>
      <c r="P19" s="54">
        <v>2</v>
      </c>
      <c r="Q19" s="54">
        <v>0</v>
      </c>
      <c r="R19" s="55">
        <v>0</v>
      </c>
      <c r="S19" s="56">
        <v>2</v>
      </c>
      <c r="T19" s="54">
        <v>2</v>
      </c>
      <c r="U19" s="54">
        <v>2</v>
      </c>
      <c r="V19" s="54">
        <v>2</v>
      </c>
      <c r="W19" s="57">
        <v>0</v>
      </c>
      <c r="X19" s="58">
        <f t="shared" si="1"/>
        <v>24</v>
      </c>
      <c r="Y19" s="56">
        <v>0</v>
      </c>
      <c r="Z19" s="54">
        <v>2</v>
      </c>
      <c r="AA19" s="54">
        <v>0</v>
      </c>
      <c r="AB19" s="54">
        <v>2</v>
      </c>
      <c r="AC19" s="55">
        <v>0</v>
      </c>
      <c r="AD19" s="56">
        <v>2</v>
      </c>
      <c r="AE19" s="54">
        <v>2</v>
      </c>
      <c r="AF19" s="54">
        <v>2</v>
      </c>
      <c r="AG19" s="54">
        <v>0</v>
      </c>
      <c r="AH19" s="55">
        <v>0</v>
      </c>
      <c r="AI19" s="28">
        <f t="shared" si="2"/>
        <v>34</v>
      </c>
      <c r="AJ19" s="29">
        <v>13</v>
      </c>
      <c r="AK19" s="30">
        <f t="shared" si="3"/>
        <v>4</v>
      </c>
      <c r="AL19" s="31">
        <f t="shared" si="4"/>
        <v>56.666666666666664</v>
      </c>
      <c r="AP19" s="8"/>
    </row>
    <row r="20" spans="1:42" ht="18" hidden="1" customHeight="1" x14ac:dyDescent="0.25">
      <c r="A20" s="52">
        <v>17</v>
      </c>
      <c r="B20" s="59"/>
      <c r="C20" s="60">
        <v>0</v>
      </c>
      <c r="D20" s="61">
        <v>0</v>
      </c>
      <c r="E20" s="61">
        <v>0</v>
      </c>
      <c r="F20" s="61">
        <v>0</v>
      </c>
      <c r="G20" s="62">
        <v>0</v>
      </c>
      <c r="H20" s="60">
        <v>0</v>
      </c>
      <c r="I20" s="61">
        <v>0</v>
      </c>
      <c r="J20" s="61">
        <v>0</v>
      </c>
      <c r="K20" s="61">
        <v>0</v>
      </c>
      <c r="L20" s="62">
        <v>0</v>
      </c>
      <c r="M20" s="63">
        <f t="shared" si="0"/>
        <v>0</v>
      </c>
      <c r="N20" s="60">
        <v>0</v>
      </c>
      <c r="O20" s="61">
        <v>0</v>
      </c>
      <c r="P20" s="61">
        <v>0</v>
      </c>
      <c r="Q20" s="61">
        <v>0</v>
      </c>
      <c r="R20" s="62">
        <v>0</v>
      </c>
      <c r="S20" s="60">
        <v>0</v>
      </c>
      <c r="T20" s="61">
        <v>0</v>
      </c>
      <c r="U20" s="61">
        <v>0</v>
      </c>
      <c r="V20" s="61">
        <v>0</v>
      </c>
      <c r="W20" s="62">
        <v>0</v>
      </c>
      <c r="X20" s="63">
        <f t="shared" si="1"/>
        <v>0</v>
      </c>
      <c r="Y20" s="60">
        <v>0</v>
      </c>
      <c r="Z20" s="61">
        <v>0</v>
      </c>
      <c r="AA20" s="61">
        <v>0</v>
      </c>
      <c r="AB20" s="61">
        <v>0</v>
      </c>
      <c r="AC20" s="62">
        <v>0</v>
      </c>
      <c r="AD20" s="60">
        <v>0</v>
      </c>
      <c r="AE20" s="61">
        <v>0</v>
      </c>
      <c r="AF20" s="61">
        <v>0</v>
      </c>
      <c r="AG20" s="61">
        <v>0</v>
      </c>
      <c r="AH20" s="62">
        <v>0</v>
      </c>
      <c r="AI20" s="28">
        <f t="shared" si="2"/>
        <v>0</v>
      </c>
      <c r="AJ20" s="29"/>
      <c r="AK20" s="30">
        <f t="shared" si="3"/>
        <v>17</v>
      </c>
      <c r="AL20" s="31">
        <f t="shared" si="4"/>
        <v>0</v>
      </c>
      <c r="AP20" s="8"/>
    </row>
    <row r="21" spans="1:42" ht="18.75" hidden="1" customHeight="1" x14ac:dyDescent="0.25">
      <c r="A21" s="52">
        <v>18</v>
      </c>
      <c r="B21" s="48"/>
      <c r="C21" s="64">
        <v>0</v>
      </c>
      <c r="D21" s="65">
        <v>0</v>
      </c>
      <c r="E21" s="65">
        <v>0</v>
      </c>
      <c r="F21" s="65">
        <v>0</v>
      </c>
      <c r="G21" s="66">
        <v>0</v>
      </c>
      <c r="H21" s="64">
        <v>0</v>
      </c>
      <c r="I21" s="65">
        <v>0</v>
      </c>
      <c r="J21" s="65">
        <v>0</v>
      </c>
      <c r="K21" s="65">
        <v>0</v>
      </c>
      <c r="L21" s="66">
        <v>0</v>
      </c>
      <c r="M21" s="67">
        <f t="shared" si="0"/>
        <v>0</v>
      </c>
      <c r="N21" s="64">
        <v>0</v>
      </c>
      <c r="O21" s="65">
        <v>0</v>
      </c>
      <c r="P21" s="65">
        <v>0</v>
      </c>
      <c r="Q21" s="65">
        <v>0</v>
      </c>
      <c r="R21" s="66">
        <v>0</v>
      </c>
      <c r="S21" s="64">
        <v>0</v>
      </c>
      <c r="T21" s="65">
        <v>0</v>
      </c>
      <c r="U21" s="65">
        <v>0</v>
      </c>
      <c r="V21" s="65">
        <v>0</v>
      </c>
      <c r="W21" s="66">
        <v>0</v>
      </c>
      <c r="X21" s="67">
        <f t="shared" si="1"/>
        <v>0</v>
      </c>
      <c r="Y21" s="64">
        <v>0</v>
      </c>
      <c r="Z21" s="65">
        <v>0</v>
      </c>
      <c r="AA21" s="65">
        <v>0</v>
      </c>
      <c r="AB21" s="65">
        <v>0</v>
      </c>
      <c r="AC21" s="66">
        <v>0</v>
      </c>
      <c r="AD21" s="64">
        <v>0</v>
      </c>
      <c r="AE21" s="65">
        <v>0</v>
      </c>
      <c r="AF21" s="65">
        <v>0</v>
      </c>
      <c r="AG21" s="65">
        <v>0</v>
      </c>
      <c r="AH21" s="66">
        <v>0</v>
      </c>
      <c r="AI21" s="28">
        <f t="shared" si="2"/>
        <v>0</v>
      </c>
      <c r="AJ21" s="29"/>
      <c r="AK21" s="30">
        <f t="shared" si="3"/>
        <v>17</v>
      </c>
      <c r="AL21" s="31">
        <f t="shared" si="4"/>
        <v>0</v>
      </c>
      <c r="AP21" s="8"/>
    </row>
    <row r="22" spans="1:42" ht="19.5" customHeight="1" x14ac:dyDescent="0.25">
      <c r="B22" s="68" t="s">
        <v>22</v>
      </c>
      <c r="C22" s="69">
        <f t="shared" ref="C22:L22" si="5">SUM(C4:C19)</f>
        <v>15</v>
      </c>
      <c r="D22" s="69">
        <f t="shared" si="5"/>
        <v>3</v>
      </c>
      <c r="E22" s="69">
        <f t="shared" si="5"/>
        <v>12</v>
      </c>
      <c r="F22" s="69">
        <f t="shared" si="5"/>
        <v>12</v>
      </c>
      <c r="G22" s="69">
        <f t="shared" si="5"/>
        <v>8</v>
      </c>
      <c r="H22" s="69">
        <f t="shared" si="5"/>
        <v>30</v>
      </c>
      <c r="I22" s="69">
        <f t="shared" si="5"/>
        <v>14</v>
      </c>
      <c r="J22" s="69">
        <f t="shared" si="5"/>
        <v>32</v>
      </c>
      <c r="K22" s="69">
        <f t="shared" si="5"/>
        <v>16</v>
      </c>
      <c r="L22" s="69">
        <f t="shared" si="5"/>
        <v>15</v>
      </c>
      <c r="M22" s="69" t="s">
        <v>23</v>
      </c>
      <c r="N22" s="69">
        <f t="shared" ref="N22:W22" si="6">SUM(N4:N19)</f>
        <v>22</v>
      </c>
      <c r="O22" s="69">
        <f t="shared" si="6"/>
        <v>6</v>
      </c>
      <c r="P22" s="69">
        <f t="shared" si="6"/>
        <v>22</v>
      </c>
      <c r="Q22" s="69">
        <f t="shared" si="6"/>
        <v>2</v>
      </c>
      <c r="R22" s="69">
        <f t="shared" si="6"/>
        <v>0</v>
      </c>
      <c r="S22" s="69">
        <f t="shared" si="6"/>
        <v>32</v>
      </c>
      <c r="T22" s="69">
        <f t="shared" si="6"/>
        <v>12</v>
      </c>
      <c r="U22" s="69">
        <f t="shared" si="6"/>
        <v>18</v>
      </c>
      <c r="V22" s="69">
        <f t="shared" si="6"/>
        <v>28</v>
      </c>
      <c r="W22" s="69">
        <f t="shared" si="6"/>
        <v>12</v>
      </c>
      <c r="X22" s="69" t="s">
        <v>23</v>
      </c>
      <c r="Y22" s="69">
        <f t="shared" ref="Y22:AH22" si="7">SUM(Y4:Y19)</f>
        <v>0</v>
      </c>
      <c r="Z22" s="69">
        <f t="shared" si="7"/>
        <v>18</v>
      </c>
      <c r="AA22" s="69">
        <f t="shared" si="7"/>
        <v>4</v>
      </c>
      <c r="AB22" s="69">
        <f t="shared" si="7"/>
        <v>22</v>
      </c>
      <c r="AC22" s="69">
        <f t="shared" si="7"/>
        <v>4</v>
      </c>
      <c r="AD22" s="69">
        <f t="shared" si="7"/>
        <v>32</v>
      </c>
      <c r="AE22" s="69">
        <f t="shared" si="7"/>
        <v>32</v>
      </c>
      <c r="AF22" s="69">
        <f t="shared" si="7"/>
        <v>6</v>
      </c>
      <c r="AG22" s="69">
        <f t="shared" si="7"/>
        <v>10</v>
      </c>
      <c r="AH22" s="69">
        <f t="shared" si="7"/>
        <v>4</v>
      </c>
      <c r="AI22" s="70"/>
      <c r="AJ22" s="70"/>
      <c r="AK22" s="71"/>
      <c r="AL22" s="2"/>
      <c r="AP22" s="8"/>
    </row>
    <row r="23" spans="1:42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  <c r="AP23" s="8"/>
    </row>
    <row r="24" spans="1:42" ht="18.75" customHeight="1" x14ac:dyDescent="0.25">
      <c r="B24" s="72"/>
      <c r="C24" s="73"/>
      <c r="D24" s="200" t="s">
        <v>24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  <c r="AP24" s="8"/>
    </row>
    <row r="25" spans="1:42" ht="18" customHeight="1" x14ac:dyDescent="0.2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2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2"/>
      <c r="AJ25" s="72"/>
      <c r="AK25" s="71"/>
      <c r="AL25" s="2"/>
      <c r="AP25" s="8"/>
    </row>
    <row r="26" spans="1:42" ht="18" customHeight="1" x14ac:dyDescent="0.2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2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2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2"/>
      <c r="AJ26" s="72"/>
      <c r="AK26" s="71"/>
      <c r="AL26" s="2"/>
      <c r="AP26" s="8"/>
    </row>
    <row r="27" spans="1:42" ht="18" hidden="1" customHeight="1" x14ac:dyDescent="0.25">
      <c r="B27" s="74" t="s">
        <v>25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2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2"/>
      <c r="AJ27" s="72"/>
      <c r="AK27" s="71"/>
      <c r="AL27" s="2"/>
      <c r="AP27" s="8"/>
    </row>
    <row r="28" spans="1:42" ht="18" hidden="1" customHeight="1" x14ac:dyDescent="0.25">
      <c r="B28" s="75" t="s">
        <v>26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1"/>
      <c r="T28" s="1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0"/>
      <c r="AJ28" s="70"/>
      <c r="AK28" s="76"/>
      <c r="AL28" s="2"/>
      <c r="AP28" s="73"/>
    </row>
    <row r="29" spans="1:42" ht="18" hidden="1" customHeight="1" x14ac:dyDescent="0.25">
      <c r="B29" s="74" t="s">
        <v>27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2"/>
      <c r="AL29" s="2"/>
    </row>
    <row r="30" spans="1:42" ht="18" hidden="1" customHeight="1" x14ac:dyDescent="0.25">
      <c r="B30" s="74" t="s">
        <v>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2"/>
      <c r="AL30" s="2"/>
    </row>
    <row r="31" spans="1:42" ht="18" hidden="1" customHeight="1" x14ac:dyDescent="0.25">
      <c r="B31" s="77" t="s">
        <v>10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2"/>
      <c r="AL31" s="2"/>
    </row>
    <row r="32" spans="1:42" ht="18" hidden="1" customHeight="1" x14ac:dyDescent="0.25">
      <c r="B32" s="74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2"/>
      <c r="AL32" s="2"/>
    </row>
    <row r="33" spans="2:38" ht="18" hidden="1" customHeight="1" x14ac:dyDescent="0.25">
      <c r="B33" s="74" t="s">
        <v>29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2"/>
      <c r="AL33" s="2"/>
    </row>
    <row r="34" spans="2:38" ht="18" hidden="1" customHeight="1" x14ac:dyDescent="0.25">
      <c r="B34" s="77" t="s">
        <v>12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2"/>
      <c r="AL34" s="2"/>
    </row>
    <row r="35" spans="2:38" ht="18" hidden="1" customHeight="1" x14ac:dyDescent="0.25">
      <c r="B35" s="77" t="s">
        <v>13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2"/>
      <c r="AL35" s="2"/>
    </row>
    <row r="36" spans="2:38" ht="18" hidden="1" customHeight="1" x14ac:dyDescent="0.25">
      <c r="B36" s="77" t="s">
        <v>18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2"/>
      <c r="AL36" s="2"/>
    </row>
    <row r="37" spans="2:38" ht="18" hidden="1" customHeight="1" x14ac:dyDescent="0.25">
      <c r="B37" s="77" t="s">
        <v>30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2"/>
      <c r="AL37" s="2"/>
    </row>
    <row r="38" spans="2:38" ht="18" hidden="1" customHeight="1" x14ac:dyDescent="0.25">
      <c r="B38" s="77" t="s">
        <v>19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2"/>
      <c r="AL38" s="2"/>
    </row>
    <row r="39" spans="2:38" ht="18" hidden="1" customHeight="1" x14ac:dyDescent="0.25">
      <c r="B39" s="74" t="s">
        <v>31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2"/>
      <c r="AL39" s="2"/>
    </row>
    <row r="40" spans="2:38" ht="18" hidden="1" customHeight="1" x14ac:dyDescent="0.25">
      <c r="B40" s="74" t="s">
        <v>32</v>
      </c>
      <c r="C40" s="1"/>
      <c r="D40" s="1"/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2"/>
      <c r="AL40" s="2"/>
    </row>
    <row r="41" spans="2:38" ht="18" hidden="1" customHeight="1" x14ac:dyDescent="0.25">
      <c r="B41" s="74" t="s">
        <v>21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2"/>
      <c r="AL41" s="2"/>
    </row>
    <row r="42" spans="2:38" ht="18" hidden="1" customHeight="1" x14ac:dyDescent="0.25">
      <c r="B42" s="74" t="s">
        <v>17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2"/>
      <c r="AL42" s="2"/>
    </row>
    <row r="43" spans="2:38" ht="12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2"/>
      <c r="AL43" s="2"/>
    </row>
    <row r="44" spans="2:38" ht="12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2"/>
      <c r="AL44" s="2"/>
    </row>
    <row r="45" spans="2:38" ht="12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2"/>
      <c r="AL45" s="2"/>
    </row>
    <row r="46" spans="2:38" ht="12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2"/>
      <c r="AL46" s="2"/>
    </row>
    <row r="47" spans="2:38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2"/>
      <c r="AL47" s="2"/>
    </row>
    <row r="48" spans="2:38" ht="12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2"/>
      <c r="AL48" s="2"/>
    </row>
    <row r="49" spans="2:38" ht="12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2"/>
      <c r="AL49" s="2"/>
    </row>
    <row r="50" spans="2:38" ht="12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2"/>
      <c r="AL50" s="2"/>
    </row>
    <row r="51" spans="2:38" ht="12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2"/>
      <c r="AL51" s="2"/>
    </row>
    <row r="52" spans="2:38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"/>
      <c r="AL52" s="2"/>
    </row>
    <row r="53" spans="2:38" ht="12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2"/>
      <c r="AL53" s="2"/>
    </row>
    <row r="54" spans="2:38" ht="12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2"/>
      <c r="AL54" s="2"/>
    </row>
    <row r="55" spans="2:38" ht="12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/>
      <c r="AL55" s="2"/>
    </row>
    <row r="56" spans="2:38" ht="12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2"/>
      <c r="AL56" s="2"/>
    </row>
    <row r="57" spans="2:38" ht="12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2"/>
      <c r="AL57" s="2"/>
    </row>
    <row r="58" spans="2:38" ht="12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2"/>
      <c r="AL58" s="2"/>
    </row>
    <row r="59" spans="2:38" ht="12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2"/>
      <c r="AL59" s="2"/>
    </row>
    <row r="60" spans="2:38" ht="12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2"/>
      <c r="AL60" s="2"/>
    </row>
    <row r="61" spans="2:38" ht="12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2"/>
      <c r="AL61" s="2"/>
    </row>
    <row r="62" spans="2:38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2"/>
      <c r="AL62" s="2"/>
    </row>
    <row r="63" spans="2:38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2"/>
      <c r="AL63" s="2"/>
    </row>
    <row r="64" spans="2:38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2"/>
      <c r="AL64" s="2"/>
    </row>
    <row r="65" spans="2:38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2"/>
      <c r="AL65" s="2"/>
    </row>
    <row r="66" spans="2:38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2"/>
      <c r="AL66" s="2"/>
    </row>
    <row r="67" spans="2:38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2"/>
      <c r="AL67" s="2"/>
    </row>
    <row r="68" spans="2:38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2"/>
      <c r="AL68" s="2"/>
    </row>
    <row r="69" spans="2:38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2"/>
      <c r="AL69" s="2"/>
    </row>
    <row r="70" spans="2:38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2"/>
      <c r="AL70" s="2"/>
    </row>
    <row r="71" spans="2:38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2"/>
      <c r="AL71" s="2"/>
    </row>
    <row r="72" spans="2:38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2"/>
      <c r="AL72" s="2"/>
    </row>
    <row r="73" spans="2:38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"/>
      <c r="AL73" s="2"/>
    </row>
    <row r="74" spans="2:38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2"/>
      <c r="AL74" s="2"/>
    </row>
    <row r="75" spans="2:38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2"/>
      <c r="AL75" s="2"/>
    </row>
    <row r="76" spans="2:38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2"/>
      <c r="AL76" s="2"/>
    </row>
    <row r="77" spans="2:38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2"/>
      <c r="AL77" s="2"/>
    </row>
    <row r="78" spans="2:38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2"/>
      <c r="AL78" s="2"/>
    </row>
    <row r="79" spans="2:38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2"/>
      <c r="AL79" s="2"/>
    </row>
    <row r="80" spans="2:38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2"/>
      <c r="AL80" s="2"/>
    </row>
    <row r="81" spans="2:38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2"/>
      <c r="AL81" s="2"/>
    </row>
    <row r="82" spans="2:38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2"/>
      <c r="AL82" s="2"/>
    </row>
    <row r="83" spans="2:38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2"/>
      <c r="AL83" s="2"/>
    </row>
    <row r="84" spans="2:38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2"/>
      <c r="AL84" s="2"/>
    </row>
    <row r="85" spans="2:38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2"/>
      <c r="AL85" s="2"/>
    </row>
    <row r="86" spans="2:38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2"/>
      <c r="AL86" s="2"/>
    </row>
    <row r="87" spans="2:38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2"/>
      <c r="AL87" s="2"/>
    </row>
    <row r="88" spans="2:38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2"/>
      <c r="AL88" s="2"/>
    </row>
    <row r="89" spans="2:38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2"/>
      <c r="AL89" s="2"/>
    </row>
    <row r="90" spans="2:38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2"/>
      <c r="AL90" s="2"/>
    </row>
    <row r="91" spans="2:38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2"/>
      <c r="AL91" s="2"/>
    </row>
    <row r="92" spans="2:38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2"/>
      <c r="AL92" s="2"/>
    </row>
    <row r="93" spans="2:38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2"/>
      <c r="AL93" s="2"/>
    </row>
    <row r="94" spans="2:38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2"/>
      <c r="AL94" s="2"/>
    </row>
    <row r="95" spans="2:38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2"/>
      <c r="AL95" s="2"/>
    </row>
    <row r="96" spans="2:38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2"/>
      <c r="AL96" s="2"/>
    </row>
    <row r="97" spans="2:38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"/>
      <c r="AL97" s="2"/>
    </row>
    <row r="98" spans="2:38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2"/>
      <c r="AL98" s="2"/>
    </row>
    <row r="99" spans="2:38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2"/>
      <c r="AL99" s="2"/>
    </row>
    <row r="100" spans="2:38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2"/>
      <c r="AL100" s="2"/>
    </row>
    <row r="101" spans="2:38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/>
      <c r="AL101" s="2"/>
    </row>
    <row r="102" spans="2:38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2"/>
      <c r="AL102" s="2"/>
    </row>
    <row r="103" spans="2:38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2"/>
      <c r="AL103" s="2"/>
    </row>
    <row r="104" spans="2:38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2"/>
      <c r="AL104" s="2"/>
    </row>
    <row r="105" spans="2:38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2"/>
      <c r="AL105" s="2"/>
    </row>
    <row r="106" spans="2:38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2"/>
      <c r="AL106" s="2"/>
    </row>
    <row r="107" spans="2:38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2"/>
      <c r="AL107" s="2"/>
    </row>
    <row r="108" spans="2:38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2"/>
      <c r="AL108" s="2"/>
    </row>
    <row r="109" spans="2:38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2"/>
      <c r="AL109" s="2"/>
    </row>
    <row r="110" spans="2:38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2"/>
      <c r="AL110" s="2"/>
    </row>
    <row r="111" spans="2:38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2"/>
      <c r="AL111" s="2"/>
    </row>
    <row r="112" spans="2:38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2"/>
      <c r="AL112" s="2"/>
    </row>
    <row r="113" spans="2:38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2"/>
      <c r="AL113" s="2"/>
    </row>
    <row r="114" spans="2:38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2"/>
      <c r="AL114" s="2"/>
    </row>
    <row r="115" spans="2:38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2"/>
      <c r="AL115" s="2"/>
    </row>
    <row r="116" spans="2:38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2"/>
      <c r="AL116" s="2"/>
    </row>
    <row r="117" spans="2:38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2"/>
      <c r="AL117" s="2"/>
    </row>
    <row r="118" spans="2:38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2"/>
      <c r="AL118" s="2"/>
    </row>
    <row r="119" spans="2:38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2"/>
      <c r="AL119" s="2"/>
    </row>
    <row r="120" spans="2:38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2"/>
      <c r="AL120" s="2"/>
    </row>
    <row r="121" spans="2:38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2"/>
      <c r="AL121" s="2"/>
    </row>
    <row r="122" spans="2:38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2"/>
      <c r="AL122" s="2"/>
    </row>
    <row r="123" spans="2:38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2"/>
      <c r="AL123" s="2"/>
    </row>
    <row r="124" spans="2:38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2"/>
      <c r="AL124" s="2"/>
    </row>
    <row r="125" spans="2:38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2"/>
      <c r="AL125" s="2"/>
    </row>
    <row r="126" spans="2:38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2"/>
      <c r="AL126" s="2"/>
    </row>
    <row r="127" spans="2:38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2"/>
      <c r="AL127" s="2"/>
    </row>
    <row r="128" spans="2:38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2"/>
      <c r="AL128" s="2"/>
    </row>
    <row r="129" spans="2:38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2"/>
      <c r="AL129" s="2"/>
    </row>
    <row r="130" spans="2:38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2"/>
      <c r="AL130" s="2"/>
    </row>
    <row r="131" spans="2:38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2"/>
      <c r="AL131" s="2"/>
    </row>
    <row r="132" spans="2:38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2"/>
      <c r="AL132" s="2"/>
    </row>
    <row r="133" spans="2:38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2"/>
      <c r="AL133" s="2"/>
    </row>
    <row r="134" spans="2:38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2"/>
      <c r="AL134" s="2"/>
    </row>
    <row r="135" spans="2:38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2"/>
      <c r="AL135" s="2"/>
    </row>
    <row r="136" spans="2:38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2"/>
      <c r="AL136" s="2"/>
    </row>
    <row r="137" spans="2:38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2"/>
      <c r="AL137" s="2"/>
    </row>
    <row r="138" spans="2:38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2"/>
      <c r="AL138" s="2"/>
    </row>
    <row r="139" spans="2:38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2"/>
      <c r="AL139" s="2"/>
    </row>
    <row r="140" spans="2:38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2"/>
      <c r="AL140" s="2"/>
    </row>
    <row r="141" spans="2:38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2"/>
      <c r="AL141" s="2"/>
    </row>
    <row r="142" spans="2:38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2"/>
      <c r="AL142" s="2"/>
    </row>
    <row r="143" spans="2:38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2"/>
      <c r="AL143" s="2"/>
    </row>
    <row r="144" spans="2:38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2"/>
      <c r="AL144" s="2"/>
    </row>
    <row r="145" spans="2:38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2"/>
      <c r="AL145" s="2"/>
    </row>
    <row r="146" spans="2:38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2"/>
      <c r="AL146" s="2"/>
    </row>
    <row r="147" spans="2:38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2"/>
      <c r="AL147" s="2"/>
    </row>
    <row r="148" spans="2:38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2"/>
      <c r="AL148" s="2"/>
    </row>
    <row r="149" spans="2:38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"/>
      <c r="AL149" s="2"/>
    </row>
    <row r="150" spans="2:38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2"/>
      <c r="AL150" s="2"/>
    </row>
    <row r="151" spans="2:38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2"/>
      <c r="AL151" s="2"/>
    </row>
    <row r="152" spans="2:38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2"/>
      <c r="AL152" s="2"/>
    </row>
    <row r="153" spans="2:38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2"/>
      <c r="AL153" s="2"/>
    </row>
    <row r="154" spans="2:38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2"/>
      <c r="AL154" s="2"/>
    </row>
    <row r="155" spans="2:38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2"/>
      <c r="AL155" s="2"/>
    </row>
    <row r="156" spans="2:38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2"/>
      <c r="AL156" s="2"/>
    </row>
    <row r="157" spans="2:38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2"/>
      <c r="AL157" s="2"/>
    </row>
    <row r="158" spans="2:38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2"/>
      <c r="AL158" s="2"/>
    </row>
    <row r="159" spans="2:38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2"/>
      <c r="AL159" s="2"/>
    </row>
    <row r="160" spans="2:38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2"/>
      <c r="AL160" s="2"/>
    </row>
    <row r="161" spans="2:38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2"/>
      <c r="AL161" s="2"/>
    </row>
    <row r="162" spans="2:38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2"/>
      <c r="AL162" s="2"/>
    </row>
    <row r="163" spans="2:38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2"/>
      <c r="AL163" s="2"/>
    </row>
    <row r="164" spans="2:38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2"/>
      <c r="AL164" s="2"/>
    </row>
    <row r="165" spans="2:38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2"/>
      <c r="AL165" s="2"/>
    </row>
    <row r="166" spans="2:38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2"/>
      <c r="AL166" s="2"/>
    </row>
    <row r="167" spans="2:38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2"/>
      <c r="AL167" s="2"/>
    </row>
    <row r="168" spans="2:38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2"/>
      <c r="AL168" s="2"/>
    </row>
    <row r="169" spans="2:38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2"/>
      <c r="AL169" s="2"/>
    </row>
    <row r="170" spans="2:38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2"/>
      <c r="AL170" s="2"/>
    </row>
    <row r="171" spans="2:38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2"/>
      <c r="AL171" s="2"/>
    </row>
    <row r="172" spans="2:38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2"/>
      <c r="AL172" s="2"/>
    </row>
    <row r="173" spans="2:38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2"/>
      <c r="AL173" s="2"/>
    </row>
    <row r="174" spans="2:38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2"/>
      <c r="AL174" s="2"/>
    </row>
    <row r="175" spans="2:38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2"/>
      <c r="AL175" s="2"/>
    </row>
    <row r="176" spans="2:38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2"/>
      <c r="AL176" s="2"/>
    </row>
    <row r="177" spans="2:38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2"/>
      <c r="AL177" s="2"/>
    </row>
    <row r="178" spans="2:38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2"/>
      <c r="AL178" s="2"/>
    </row>
    <row r="179" spans="2:38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2"/>
      <c r="AL179" s="2"/>
    </row>
    <row r="180" spans="2:38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2"/>
      <c r="AL180" s="2"/>
    </row>
    <row r="181" spans="2:38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2"/>
      <c r="AL181" s="2"/>
    </row>
    <row r="182" spans="2:38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2"/>
      <c r="AL182" s="2"/>
    </row>
    <row r="183" spans="2:38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2"/>
      <c r="AL183" s="2"/>
    </row>
    <row r="184" spans="2:38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2"/>
      <c r="AL184" s="2"/>
    </row>
    <row r="185" spans="2:38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2"/>
      <c r="AL185" s="2"/>
    </row>
    <row r="186" spans="2:38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2"/>
      <c r="AL186" s="2"/>
    </row>
    <row r="187" spans="2:38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2"/>
      <c r="AL187" s="2"/>
    </row>
    <row r="188" spans="2:38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2"/>
      <c r="AL188" s="2"/>
    </row>
    <row r="189" spans="2:38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2"/>
      <c r="AL189" s="2"/>
    </row>
    <row r="190" spans="2:38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2"/>
      <c r="AL190" s="2"/>
    </row>
    <row r="191" spans="2:38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2"/>
      <c r="AL191" s="2"/>
    </row>
    <row r="192" spans="2:38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2"/>
      <c r="AL192" s="2"/>
    </row>
    <row r="193" spans="2:38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2"/>
      <c r="AL193" s="2"/>
    </row>
    <row r="194" spans="2:38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2"/>
      <c r="AL194" s="2"/>
    </row>
    <row r="195" spans="2:38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2"/>
      <c r="AL195" s="2"/>
    </row>
    <row r="196" spans="2:38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2"/>
      <c r="AL196" s="2"/>
    </row>
    <row r="197" spans="2:38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2"/>
      <c r="AL197" s="2"/>
    </row>
    <row r="198" spans="2:38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2"/>
      <c r="AL198" s="2"/>
    </row>
    <row r="199" spans="2:38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2"/>
      <c r="AL199" s="2"/>
    </row>
    <row r="200" spans="2:38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2"/>
      <c r="AL200" s="2"/>
    </row>
    <row r="201" spans="2:38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2"/>
      <c r="AL201" s="2"/>
    </row>
    <row r="202" spans="2:38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2"/>
      <c r="AL202" s="2"/>
    </row>
    <row r="203" spans="2:38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2"/>
      <c r="AL203" s="2"/>
    </row>
    <row r="204" spans="2:38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2"/>
      <c r="AL204" s="2"/>
    </row>
    <row r="205" spans="2:38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2"/>
      <c r="AL205" s="2"/>
    </row>
    <row r="206" spans="2:38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2"/>
      <c r="AL206" s="2"/>
    </row>
    <row r="207" spans="2:38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2"/>
      <c r="AL207" s="2"/>
    </row>
    <row r="208" spans="2:38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2"/>
      <c r="AL208" s="2"/>
    </row>
    <row r="209" spans="2:38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2"/>
      <c r="AL209" s="2"/>
    </row>
    <row r="210" spans="2:38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2"/>
      <c r="AL210" s="2"/>
    </row>
    <row r="211" spans="2:38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2"/>
      <c r="AL211" s="2"/>
    </row>
    <row r="212" spans="2:38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2"/>
      <c r="AL212" s="2"/>
    </row>
    <row r="213" spans="2:38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2"/>
      <c r="AL213" s="2"/>
    </row>
    <row r="214" spans="2:38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2"/>
      <c r="AL214" s="2"/>
    </row>
    <row r="215" spans="2:38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2"/>
      <c r="AL215" s="2"/>
    </row>
    <row r="216" spans="2:38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2"/>
      <c r="AL216" s="2"/>
    </row>
    <row r="217" spans="2:38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2"/>
      <c r="AL217" s="2"/>
    </row>
    <row r="218" spans="2:38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2"/>
      <c r="AL218" s="2"/>
    </row>
    <row r="219" spans="2:38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2"/>
      <c r="AL219" s="2"/>
    </row>
    <row r="220" spans="2:38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2"/>
      <c r="AL220" s="2"/>
    </row>
    <row r="221" spans="2:38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2"/>
      <c r="AL221" s="2"/>
    </row>
    <row r="222" spans="2:38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2"/>
      <c r="AL222" s="2"/>
    </row>
    <row r="223" spans="2:38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2"/>
      <c r="AL223" s="2"/>
    </row>
    <row r="224" spans="2:38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2"/>
      <c r="AL224" s="2"/>
    </row>
    <row r="225" spans="2:38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2"/>
      <c r="AL225" s="2"/>
    </row>
    <row r="226" spans="2:38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2"/>
      <c r="AL226" s="2"/>
    </row>
    <row r="227" spans="2:38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2"/>
      <c r="AL227" s="2"/>
    </row>
    <row r="228" spans="2:38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2"/>
      <c r="AL228" s="2"/>
    </row>
    <row r="229" spans="2:38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2"/>
      <c r="AL229" s="2"/>
    </row>
    <row r="230" spans="2:38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2"/>
      <c r="AL230" s="2"/>
    </row>
    <row r="231" spans="2:38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2"/>
      <c r="AL231" s="2"/>
    </row>
    <row r="232" spans="2:38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2"/>
      <c r="AL232" s="2"/>
    </row>
    <row r="233" spans="2:38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2"/>
      <c r="AL233" s="2"/>
    </row>
    <row r="234" spans="2:38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2"/>
      <c r="AL234" s="2"/>
    </row>
    <row r="235" spans="2:38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2"/>
      <c r="AL235" s="2"/>
    </row>
    <row r="236" spans="2:38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2"/>
      <c r="AL236" s="2"/>
    </row>
    <row r="237" spans="2:38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2"/>
      <c r="AL237" s="2"/>
    </row>
    <row r="238" spans="2:38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2"/>
      <c r="AL238" s="2"/>
    </row>
    <row r="239" spans="2:38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2"/>
      <c r="AL239" s="2"/>
    </row>
    <row r="240" spans="2:38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2"/>
      <c r="AL240" s="2"/>
    </row>
    <row r="241" spans="2:38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2"/>
      <c r="AL241" s="2"/>
    </row>
    <row r="242" spans="2:38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2"/>
      <c r="AL242" s="2"/>
    </row>
    <row r="243" spans="2:38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2"/>
      <c r="AL243" s="2"/>
    </row>
    <row r="244" spans="2:38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2"/>
      <c r="AL244" s="2"/>
    </row>
    <row r="245" spans="2:38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2"/>
      <c r="AL245" s="2"/>
    </row>
    <row r="246" spans="2:38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2"/>
      <c r="AL246" s="2"/>
    </row>
    <row r="247" spans="2:38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2"/>
      <c r="AL247" s="2"/>
    </row>
    <row r="248" spans="2:38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2"/>
      <c r="AL248" s="2"/>
    </row>
    <row r="249" spans="2:38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2"/>
      <c r="AL249" s="2"/>
    </row>
    <row r="250" spans="2:38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2"/>
      <c r="AL250" s="2"/>
    </row>
    <row r="251" spans="2:38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2"/>
      <c r="AL251" s="2"/>
    </row>
    <row r="252" spans="2:38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2"/>
      <c r="AL252" s="2"/>
    </row>
    <row r="253" spans="2:38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2"/>
      <c r="AL253" s="2"/>
    </row>
    <row r="254" spans="2:38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2"/>
      <c r="AL254" s="2"/>
    </row>
    <row r="255" spans="2:38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2"/>
      <c r="AL255" s="2"/>
    </row>
    <row r="256" spans="2:38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2"/>
      <c r="AL256" s="2"/>
    </row>
    <row r="257" spans="2:38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2"/>
      <c r="AL257" s="2"/>
    </row>
    <row r="258" spans="2:38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2"/>
      <c r="AL258" s="2"/>
    </row>
    <row r="259" spans="2:38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2"/>
      <c r="AL259" s="2"/>
    </row>
    <row r="260" spans="2:38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2"/>
      <c r="AL260" s="2"/>
    </row>
    <row r="261" spans="2:38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2"/>
      <c r="AL261" s="2"/>
    </row>
    <row r="262" spans="2:38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2"/>
      <c r="AL262" s="2"/>
    </row>
    <row r="263" spans="2:38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2"/>
      <c r="AL263" s="2"/>
    </row>
    <row r="264" spans="2:38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2"/>
      <c r="AL264" s="2"/>
    </row>
    <row r="265" spans="2:38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2"/>
      <c r="AL265" s="2"/>
    </row>
    <row r="266" spans="2:38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2"/>
      <c r="AL266" s="2"/>
    </row>
    <row r="267" spans="2:38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2"/>
      <c r="AL267" s="2"/>
    </row>
    <row r="268" spans="2:38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2"/>
      <c r="AL268" s="2"/>
    </row>
    <row r="269" spans="2:38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2"/>
      <c r="AL269" s="2"/>
    </row>
    <row r="270" spans="2:38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2"/>
      <c r="AL270" s="2"/>
    </row>
    <row r="271" spans="2:38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2"/>
      <c r="AL271" s="2"/>
    </row>
    <row r="272" spans="2:38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2"/>
      <c r="AL272" s="2"/>
    </row>
    <row r="273" spans="2:38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2"/>
      <c r="AL273" s="2"/>
    </row>
    <row r="274" spans="2:38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2"/>
      <c r="AL274" s="2"/>
    </row>
    <row r="275" spans="2:38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2"/>
      <c r="AL275" s="2"/>
    </row>
    <row r="276" spans="2:38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2"/>
      <c r="AL276" s="2"/>
    </row>
    <row r="277" spans="2:38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2"/>
      <c r="AL277" s="2"/>
    </row>
    <row r="278" spans="2:38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2"/>
      <c r="AL278" s="2"/>
    </row>
    <row r="279" spans="2:38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2"/>
      <c r="AL279" s="2"/>
    </row>
    <row r="280" spans="2:38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2"/>
      <c r="AL280" s="2"/>
    </row>
    <row r="281" spans="2:38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2"/>
      <c r="AL281" s="2"/>
    </row>
    <row r="282" spans="2:38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2"/>
      <c r="AL282" s="2"/>
    </row>
    <row r="283" spans="2:38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2"/>
      <c r="AL283" s="2"/>
    </row>
    <row r="284" spans="2:38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2"/>
      <c r="AL284" s="2"/>
    </row>
    <row r="285" spans="2:38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2"/>
      <c r="AL285" s="2"/>
    </row>
    <row r="286" spans="2:38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2"/>
      <c r="AL286" s="2"/>
    </row>
    <row r="287" spans="2:38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2"/>
      <c r="AL287" s="2"/>
    </row>
    <row r="288" spans="2:38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2"/>
      <c r="AL288" s="2"/>
    </row>
    <row r="289" spans="2:38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2"/>
      <c r="AL289" s="2"/>
    </row>
    <row r="290" spans="2:38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2"/>
      <c r="AL290" s="2"/>
    </row>
    <row r="291" spans="2:38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2"/>
      <c r="AL291" s="2"/>
    </row>
    <row r="292" spans="2:38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2"/>
      <c r="AL292" s="2"/>
    </row>
    <row r="293" spans="2:38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2"/>
      <c r="AL293" s="2"/>
    </row>
    <row r="294" spans="2:38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2"/>
      <c r="AL294" s="2"/>
    </row>
    <row r="295" spans="2:38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2"/>
      <c r="AL295" s="2"/>
    </row>
    <row r="296" spans="2:38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2"/>
      <c r="AL296" s="2"/>
    </row>
    <row r="297" spans="2:38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2"/>
      <c r="AL297" s="2"/>
    </row>
    <row r="298" spans="2:38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2"/>
      <c r="AL298" s="2"/>
    </row>
    <row r="299" spans="2:38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2"/>
      <c r="AL299" s="2"/>
    </row>
    <row r="300" spans="2:38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2"/>
      <c r="AL300" s="2"/>
    </row>
    <row r="301" spans="2:38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2"/>
      <c r="AL301" s="2"/>
    </row>
    <row r="302" spans="2:38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2"/>
      <c r="AL302" s="2"/>
    </row>
    <row r="303" spans="2:38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2"/>
      <c r="AL303" s="2"/>
    </row>
    <row r="304" spans="2:38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2"/>
      <c r="AL304" s="2"/>
    </row>
    <row r="305" spans="2:38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2"/>
      <c r="AL305" s="2"/>
    </row>
    <row r="306" spans="2:38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2"/>
      <c r="AL306" s="2"/>
    </row>
    <row r="307" spans="2:38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2"/>
      <c r="AL307" s="2"/>
    </row>
    <row r="308" spans="2:38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2"/>
      <c r="AL308" s="2"/>
    </row>
    <row r="309" spans="2:38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2"/>
      <c r="AL309" s="2"/>
    </row>
    <row r="310" spans="2:38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2"/>
      <c r="AL310" s="2"/>
    </row>
    <row r="311" spans="2:38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2"/>
      <c r="AL311" s="2"/>
    </row>
    <row r="312" spans="2:38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2"/>
      <c r="AL312" s="2"/>
    </row>
    <row r="313" spans="2:38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2"/>
      <c r="AL313" s="2"/>
    </row>
    <row r="314" spans="2:38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2"/>
      <c r="AL314" s="2"/>
    </row>
    <row r="315" spans="2:38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2"/>
      <c r="AL315" s="2"/>
    </row>
    <row r="316" spans="2:38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2"/>
      <c r="AL316" s="2"/>
    </row>
    <row r="317" spans="2:38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2"/>
      <c r="AL317" s="2"/>
    </row>
    <row r="318" spans="2:38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2"/>
      <c r="AL318" s="2"/>
    </row>
    <row r="319" spans="2:38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2"/>
      <c r="AL319" s="2"/>
    </row>
    <row r="320" spans="2:38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2"/>
      <c r="AL320" s="2"/>
    </row>
    <row r="321" spans="2:38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2"/>
      <c r="AL321" s="2"/>
    </row>
    <row r="322" spans="2:38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2"/>
      <c r="AL322" s="2"/>
    </row>
    <row r="323" spans="2:38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2"/>
      <c r="AL323" s="2"/>
    </row>
    <row r="324" spans="2:38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2"/>
      <c r="AL324" s="2"/>
    </row>
    <row r="325" spans="2:38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2"/>
      <c r="AL325" s="2"/>
    </row>
    <row r="326" spans="2:38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2"/>
      <c r="AL326" s="2"/>
    </row>
    <row r="327" spans="2:38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2"/>
      <c r="AL327" s="2"/>
    </row>
    <row r="328" spans="2:38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2"/>
      <c r="AL328" s="2"/>
    </row>
    <row r="329" spans="2:38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2"/>
      <c r="AL329" s="2"/>
    </row>
    <row r="330" spans="2:38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2"/>
      <c r="AL330" s="2"/>
    </row>
    <row r="331" spans="2:38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2"/>
      <c r="AL331" s="2"/>
    </row>
    <row r="332" spans="2:38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2"/>
      <c r="AL332" s="2"/>
    </row>
    <row r="333" spans="2:38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2"/>
      <c r="AL333" s="2"/>
    </row>
    <row r="334" spans="2:38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2"/>
      <c r="AL334" s="2"/>
    </row>
    <row r="335" spans="2:38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2"/>
      <c r="AL335" s="2"/>
    </row>
    <row r="336" spans="2:38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2"/>
      <c r="AL336" s="2"/>
    </row>
    <row r="337" spans="2:38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2"/>
      <c r="AL337" s="2"/>
    </row>
    <row r="338" spans="2:38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2"/>
      <c r="AL338" s="2"/>
    </row>
    <row r="339" spans="2:38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2"/>
      <c r="AL339" s="2"/>
    </row>
    <row r="340" spans="2:38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2"/>
      <c r="AL340" s="2"/>
    </row>
    <row r="341" spans="2:38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2"/>
      <c r="AL341" s="2"/>
    </row>
    <row r="342" spans="2:38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2"/>
      <c r="AL342" s="2"/>
    </row>
    <row r="343" spans="2:38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2"/>
      <c r="AL343" s="2"/>
    </row>
    <row r="344" spans="2:38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2"/>
      <c r="AL344" s="2"/>
    </row>
    <row r="345" spans="2:38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2"/>
      <c r="AL345" s="2"/>
    </row>
    <row r="346" spans="2:38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2"/>
      <c r="AL346" s="2"/>
    </row>
    <row r="347" spans="2:38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2"/>
      <c r="AL347" s="2"/>
    </row>
    <row r="348" spans="2:38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2"/>
      <c r="AL348" s="2"/>
    </row>
    <row r="349" spans="2:38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2"/>
      <c r="AL349" s="2"/>
    </row>
    <row r="350" spans="2:38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2"/>
      <c r="AL350" s="2"/>
    </row>
    <row r="351" spans="2:38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2"/>
      <c r="AL351" s="2"/>
    </row>
    <row r="352" spans="2:38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2"/>
      <c r="AL352" s="2"/>
    </row>
    <row r="353" spans="2:38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2"/>
      <c r="AL353" s="2"/>
    </row>
    <row r="354" spans="2:38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2"/>
      <c r="AL354" s="2"/>
    </row>
    <row r="355" spans="2:38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2"/>
      <c r="AL355" s="2"/>
    </row>
    <row r="356" spans="2:38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2"/>
      <c r="AL356" s="2"/>
    </row>
    <row r="357" spans="2:38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2"/>
      <c r="AL357" s="2"/>
    </row>
    <row r="358" spans="2:38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2"/>
      <c r="AL358" s="2"/>
    </row>
    <row r="359" spans="2:38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2"/>
      <c r="AL359" s="2"/>
    </row>
    <row r="360" spans="2:38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2"/>
      <c r="AL360" s="2"/>
    </row>
    <row r="361" spans="2:38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2"/>
      <c r="AL361" s="2"/>
    </row>
    <row r="362" spans="2:38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2"/>
      <c r="AL362" s="2"/>
    </row>
    <row r="363" spans="2:38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2"/>
      <c r="AL363" s="2"/>
    </row>
    <row r="364" spans="2:38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2"/>
      <c r="AL364" s="2"/>
    </row>
    <row r="365" spans="2:38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2"/>
      <c r="AL365" s="2"/>
    </row>
    <row r="366" spans="2:38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2"/>
      <c r="AL366" s="2"/>
    </row>
    <row r="367" spans="2:38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2"/>
      <c r="AL367" s="2"/>
    </row>
    <row r="368" spans="2:38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2"/>
      <c r="AL368" s="2"/>
    </row>
    <row r="369" spans="2:38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2"/>
      <c r="AL369" s="2"/>
    </row>
    <row r="370" spans="2:38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2"/>
      <c r="AL370" s="2"/>
    </row>
    <row r="371" spans="2:38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2"/>
      <c r="AL371" s="2"/>
    </row>
    <row r="372" spans="2:38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2"/>
    </row>
    <row r="373" spans="2:38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2"/>
      <c r="AL373" s="2"/>
    </row>
    <row r="374" spans="2:38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2"/>
    </row>
    <row r="375" spans="2:38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2"/>
    </row>
    <row r="376" spans="2:38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2"/>
      <c r="AL376" s="2"/>
    </row>
    <row r="377" spans="2:38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2"/>
      <c r="AL377" s="2"/>
    </row>
    <row r="378" spans="2:38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2"/>
      <c r="AL378" s="2"/>
    </row>
    <row r="379" spans="2:38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2"/>
      <c r="AL379" s="2"/>
    </row>
    <row r="380" spans="2:38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2"/>
      <c r="AL380" s="2"/>
    </row>
    <row r="381" spans="2:38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2"/>
      <c r="AL381" s="2"/>
    </row>
    <row r="382" spans="2:38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2"/>
      <c r="AL382" s="2"/>
    </row>
    <row r="383" spans="2:38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2"/>
      <c r="AL383" s="2"/>
    </row>
    <row r="384" spans="2:38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2"/>
      <c r="AL384" s="2"/>
    </row>
    <row r="385" spans="2:38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2"/>
      <c r="AL385" s="2"/>
    </row>
    <row r="386" spans="2:38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2"/>
      <c r="AL386" s="2"/>
    </row>
    <row r="387" spans="2:38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2"/>
      <c r="AL387" s="2"/>
    </row>
    <row r="388" spans="2:38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2"/>
      <c r="AL388" s="2"/>
    </row>
    <row r="389" spans="2:38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2"/>
      <c r="AL389" s="2"/>
    </row>
    <row r="390" spans="2:38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2"/>
      <c r="AL390" s="2"/>
    </row>
    <row r="391" spans="2:38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2"/>
      <c r="AL391" s="2"/>
    </row>
    <row r="392" spans="2:38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2"/>
      <c r="AL392" s="2"/>
    </row>
    <row r="393" spans="2:38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2"/>
      <c r="AL393" s="2"/>
    </row>
    <row r="394" spans="2:38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2"/>
      <c r="AL394" s="2"/>
    </row>
    <row r="395" spans="2:38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2"/>
      <c r="AL395" s="2"/>
    </row>
    <row r="396" spans="2:38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2"/>
      <c r="AL396" s="2"/>
    </row>
    <row r="397" spans="2:38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2"/>
      <c r="AL397" s="2"/>
    </row>
    <row r="398" spans="2:38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2"/>
      <c r="AL398" s="2"/>
    </row>
    <row r="399" spans="2:38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2"/>
      <c r="AL399" s="2"/>
    </row>
    <row r="400" spans="2:38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2"/>
      <c r="AL400" s="2"/>
    </row>
    <row r="401" spans="2:38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2"/>
      <c r="AL401" s="2"/>
    </row>
    <row r="402" spans="2:38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2"/>
      <c r="AL402" s="2"/>
    </row>
    <row r="403" spans="2:38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2"/>
      <c r="AL403" s="2"/>
    </row>
    <row r="404" spans="2:38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2"/>
      <c r="AL404" s="2"/>
    </row>
    <row r="405" spans="2:38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2"/>
      <c r="AL405" s="2"/>
    </row>
    <row r="406" spans="2:38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2"/>
      <c r="AL406" s="2"/>
    </row>
    <row r="407" spans="2:38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2"/>
      <c r="AL407" s="2"/>
    </row>
    <row r="408" spans="2:38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2"/>
      <c r="AL408" s="2"/>
    </row>
    <row r="409" spans="2:38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2"/>
      <c r="AL409" s="2"/>
    </row>
    <row r="410" spans="2:38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2"/>
      <c r="AL410" s="2"/>
    </row>
    <row r="411" spans="2:38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2"/>
      <c r="AL411" s="2"/>
    </row>
    <row r="412" spans="2:38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2"/>
      <c r="AL412" s="2"/>
    </row>
    <row r="413" spans="2:38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2"/>
      <c r="AL413" s="2"/>
    </row>
    <row r="414" spans="2:38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2"/>
      <c r="AL414" s="2"/>
    </row>
    <row r="415" spans="2:38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2"/>
      <c r="AL415" s="2"/>
    </row>
    <row r="416" spans="2:38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2"/>
      <c r="AL416" s="2"/>
    </row>
    <row r="417" spans="2:38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2"/>
      <c r="AL417" s="2"/>
    </row>
    <row r="418" spans="2:38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2"/>
      <c r="AL418" s="2"/>
    </row>
    <row r="419" spans="2:38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2"/>
      <c r="AL419" s="2"/>
    </row>
    <row r="420" spans="2:38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2"/>
      <c r="AL420" s="2"/>
    </row>
    <row r="421" spans="2:38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2"/>
      <c r="AL421" s="2"/>
    </row>
    <row r="422" spans="2:38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2"/>
      <c r="AL422" s="2"/>
    </row>
    <row r="423" spans="2:38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2"/>
      <c r="AL423" s="2"/>
    </row>
    <row r="424" spans="2:38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2"/>
      <c r="AL424" s="2"/>
    </row>
    <row r="425" spans="2:38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2"/>
      <c r="AL425" s="2"/>
    </row>
    <row r="426" spans="2:38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2"/>
      <c r="AL426" s="2"/>
    </row>
    <row r="427" spans="2:38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2"/>
      <c r="AL427" s="2"/>
    </row>
    <row r="428" spans="2:38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2"/>
      <c r="AL428" s="2"/>
    </row>
    <row r="429" spans="2:38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2"/>
      <c r="AL429" s="2"/>
    </row>
    <row r="430" spans="2:38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2"/>
      <c r="AL430" s="2"/>
    </row>
    <row r="431" spans="2:38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2"/>
      <c r="AL431" s="2"/>
    </row>
    <row r="432" spans="2:38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2"/>
      <c r="AL432" s="2"/>
    </row>
    <row r="433" spans="2:38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2"/>
      <c r="AL433" s="2"/>
    </row>
    <row r="434" spans="2:38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2"/>
      <c r="AL434" s="2"/>
    </row>
    <row r="435" spans="2:38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2"/>
      <c r="AL435" s="2"/>
    </row>
    <row r="436" spans="2:38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2"/>
      <c r="AL436" s="2"/>
    </row>
    <row r="437" spans="2:38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2"/>
      <c r="AL437" s="2"/>
    </row>
    <row r="438" spans="2:38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2"/>
      <c r="AL438" s="2"/>
    </row>
    <row r="439" spans="2:38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2"/>
      <c r="AL439" s="2"/>
    </row>
    <row r="440" spans="2:38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2"/>
      <c r="AL440" s="2"/>
    </row>
    <row r="441" spans="2:38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2"/>
      <c r="AL441" s="2"/>
    </row>
    <row r="442" spans="2:38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2"/>
      <c r="AL442" s="2"/>
    </row>
    <row r="443" spans="2:38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2"/>
      <c r="AL443" s="2"/>
    </row>
    <row r="444" spans="2:38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2"/>
      <c r="AL444" s="2"/>
    </row>
    <row r="445" spans="2:38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2"/>
      <c r="AL445" s="2"/>
    </row>
    <row r="446" spans="2:38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2"/>
      <c r="AL446" s="2"/>
    </row>
    <row r="447" spans="2:38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2"/>
      <c r="AL447" s="2"/>
    </row>
    <row r="448" spans="2:38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2"/>
      <c r="AL448" s="2"/>
    </row>
    <row r="449" spans="2:38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2"/>
      <c r="AL449" s="2"/>
    </row>
    <row r="450" spans="2:38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2"/>
      <c r="AL450" s="2"/>
    </row>
    <row r="451" spans="2:38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2"/>
      <c r="AL451" s="2"/>
    </row>
    <row r="452" spans="2:38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2"/>
      <c r="AL452" s="2"/>
    </row>
    <row r="453" spans="2:38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2"/>
      <c r="AL453" s="2"/>
    </row>
    <row r="454" spans="2:38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2"/>
      <c r="AL454" s="2"/>
    </row>
    <row r="455" spans="2:38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2"/>
      <c r="AL455" s="2"/>
    </row>
    <row r="456" spans="2:38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2"/>
      <c r="AL456" s="2"/>
    </row>
    <row r="457" spans="2:38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2"/>
      <c r="AL457" s="2"/>
    </row>
    <row r="458" spans="2:38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2"/>
      <c r="AL458" s="2"/>
    </row>
    <row r="459" spans="2:38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2"/>
      <c r="AL459" s="2"/>
    </row>
    <row r="460" spans="2:38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2"/>
      <c r="AL460" s="2"/>
    </row>
    <row r="461" spans="2:38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2"/>
      <c r="AL461" s="2"/>
    </row>
    <row r="462" spans="2:38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2"/>
      <c r="AL462" s="2"/>
    </row>
    <row r="463" spans="2:38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2"/>
      <c r="AL463" s="2"/>
    </row>
    <row r="464" spans="2:38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2"/>
      <c r="AL464" s="2"/>
    </row>
    <row r="465" spans="2:38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2"/>
      <c r="AL465" s="2"/>
    </row>
    <row r="466" spans="2:38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2"/>
      <c r="AL466" s="2"/>
    </row>
    <row r="467" spans="2:38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2"/>
      <c r="AL467" s="2"/>
    </row>
    <row r="468" spans="2:38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2"/>
      <c r="AL468" s="2"/>
    </row>
    <row r="469" spans="2:38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2"/>
      <c r="AL469" s="2"/>
    </row>
    <row r="470" spans="2:38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2"/>
      <c r="AL470" s="2"/>
    </row>
    <row r="471" spans="2:38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2"/>
      <c r="AL471" s="2"/>
    </row>
    <row r="472" spans="2:38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2"/>
      <c r="AL472" s="2"/>
    </row>
    <row r="473" spans="2:38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2"/>
      <c r="AL473" s="2"/>
    </row>
    <row r="474" spans="2:38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2"/>
      <c r="AL474" s="2"/>
    </row>
    <row r="475" spans="2:38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2"/>
      <c r="AL475" s="2"/>
    </row>
    <row r="476" spans="2:38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2"/>
      <c r="AL476" s="2"/>
    </row>
    <row r="477" spans="2:38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2"/>
      <c r="AL477" s="2"/>
    </row>
    <row r="478" spans="2:38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2"/>
      <c r="AL478" s="2"/>
    </row>
    <row r="479" spans="2:38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2"/>
      <c r="AL479" s="2"/>
    </row>
    <row r="480" spans="2:38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2"/>
      <c r="AL480" s="2"/>
    </row>
    <row r="481" spans="2:38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2"/>
      <c r="AL481" s="2"/>
    </row>
    <row r="482" spans="2:38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2"/>
      <c r="AL482" s="2"/>
    </row>
    <row r="483" spans="2:38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2"/>
      <c r="AL483" s="2"/>
    </row>
    <row r="484" spans="2:38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2"/>
      <c r="AL484" s="2"/>
    </row>
    <row r="485" spans="2:38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2"/>
      <c r="AL485" s="2"/>
    </row>
    <row r="486" spans="2:38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2"/>
      <c r="AL486" s="2"/>
    </row>
    <row r="487" spans="2:38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2"/>
      <c r="AL487" s="2"/>
    </row>
    <row r="488" spans="2:38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2"/>
      <c r="AL488" s="2"/>
    </row>
    <row r="489" spans="2:38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2"/>
      <c r="AL489" s="2"/>
    </row>
    <row r="490" spans="2:38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2"/>
      <c r="AL490" s="2"/>
    </row>
    <row r="491" spans="2:38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2"/>
      <c r="AL491" s="2"/>
    </row>
    <row r="492" spans="2:38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2"/>
      <c r="AL492" s="2"/>
    </row>
    <row r="493" spans="2:38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2"/>
      <c r="AL493" s="2"/>
    </row>
    <row r="494" spans="2:38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2"/>
      <c r="AL494" s="2"/>
    </row>
    <row r="495" spans="2:38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2"/>
      <c r="AL495" s="2"/>
    </row>
    <row r="496" spans="2:38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2"/>
      <c r="AL496" s="2"/>
    </row>
    <row r="497" spans="2:38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2"/>
      <c r="AL497" s="2"/>
    </row>
    <row r="498" spans="2:38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2"/>
      <c r="AL498" s="2"/>
    </row>
    <row r="499" spans="2:38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2"/>
      <c r="AL499" s="2"/>
    </row>
    <row r="500" spans="2:38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2"/>
      <c r="AL500" s="2"/>
    </row>
    <row r="501" spans="2:38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2"/>
      <c r="AL501" s="2"/>
    </row>
    <row r="502" spans="2:38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2"/>
      <c r="AL502" s="2"/>
    </row>
    <row r="503" spans="2:38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2"/>
      <c r="AL503" s="2"/>
    </row>
    <row r="504" spans="2:38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2"/>
      <c r="AL504" s="2"/>
    </row>
    <row r="505" spans="2:38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2"/>
      <c r="AL505" s="2"/>
    </row>
    <row r="506" spans="2:38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2"/>
      <c r="AL506" s="2"/>
    </row>
    <row r="507" spans="2:38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2"/>
      <c r="AL507" s="2"/>
    </row>
    <row r="508" spans="2:38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2"/>
      <c r="AL508" s="2"/>
    </row>
    <row r="509" spans="2:38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2"/>
      <c r="AL509" s="2"/>
    </row>
    <row r="510" spans="2:38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2"/>
      <c r="AL510" s="2"/>
    </row>
    <row r="511" spans="2:38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2"/>
      <c r="AL511" s="2"/>
    </row>
    <row r="512" spans="2:38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2"/>
      <c r="AL512" s="2"/>
    </row>
    <row r="513" spans="2:38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2"/>
      <c r="AL513" s="2"/>
    </row>
    <row r="514" spans="2:38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2"/>
      <c r="AL514" s="2"/>
    </row>
    <row r="515" spans="2:38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2"/>
      <c r="AL515" s="2"/>
    </row>
    <row r="516" spans="2:38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2"/>
      <c r="AL516" s="2"/>
    </row>
    <row r="517" spans="2:38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2"/>
      <c r="AL517" s="2"/>
    </row>
    <row r="518" spans="2:38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2"/>
      <c r="AL518" s="2"/>
    </row>
    <row r="519" spans="2:38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2"/>
      <c r="AL519" s="2"/>
    </row>
    <row r="520" spans="2:38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2"/>
      <c r="AL520" s="2"/>
    </row>
    <row r="521" spans="2:38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2"/>
      <c r="AL521" s="2"/>
    </row>
    <row r="522" spans="2:38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2"/>
    </row>
    <row r="523" spans="2:38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2"/>
    </row>
    <row r="524" spans="2:38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2"/>
    </row>
    <row r="525" spans="2:38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2"/>
    </row>
    <row r="526" spans="2:38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2"/>
    </row>
    <row r="527" spans="2:38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2"/>
    </row>
    <row r="528" spans="2:38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2"/>
    </row>
    <row r="529" spans="2:38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2"/>
    </row>
    <row r="530" spans="2:38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2"/>
    </row>
    <row r="531" spans="2:38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2"/>
    </row>
    <row r="532" spans="2:38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2"/>
    </row>
    <row r="533" spans="2:38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2"/>
    </row>
    <row r="534" spans="2:38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2"/>
    </row>
    <row r="535" spans="2:38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2"/>
    </row>
    <row r="536" spans="2:38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2"/>
    </row>
    <row r="537" spans="2:38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2"/>
    </row>
    <row r="538" spans="2:38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2"/>
    </row>
    <row r="539" spans="2:38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2"/>
    </row>
    <row r="540" spans="2:38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2"/>
    </row>
    <row r="541" spans="2:38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2"/>
    </row>
    <row r="542" spans="2:38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2"/>
    </row>
    <row r="543" spans="2:38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2"/>
    </row>
    <row r="544" spans="2:38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2"/>
    </row>
    <row r="545" spans="2:38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2"/>
    </row>
    <row r="546" spans="2:38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2"/>
    </row>
    <row r="547" spans="2:38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2"/>
    </row>
    <row r="548" spans="2:38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2"/>
    </row>
    <row r="549" spans="2:38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2"/>
    </row>
    <row r="550" spans="2:38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2"/>
    </row>
    <row r="551" spans="2:38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2"/>
      <c r="AL551" s="2"/>
    </row>
    <row r="552" spans="2:38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2"/>
      <c r="AL552" s="2"/>
    </row>
    <row r="553" spans="2:38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2"/>
      <c r="AL553" s="2"/>
    </row>
    <row r="554" spans="2:38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2"/>
      <c r="AL554" s="2"/>
    </row>
    <row r="555" spans="2:38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2"/>
      <c r="AL555" s="2"/>
    </row>
    <row r="556" spans="2:38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2"/>
      <c r="AL556" s="2"/>
    </row>
    <row r="557" spans="2:38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2"/>
      <c r="AL557" s="2"/>
    </row>
    <row r="558" spans="2:38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2"/>
      <c r="AL558" s="2"/>
    </row>
    <row r="559" spans="2:38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2"/>
      <c r="AL559" s="2"/>
    </row>
    <row r="560" spans="2:38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2"/>
      <c r="AL560" s="2"/>
    </row>
    <row r="561" spans="2:38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2"/>
      <c r="AL561" s="2"/>
    </row>
    <row r="562" spans="2:38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2"/>
      <c r="AL562" s="2"/>
    </row>
    <row r="563" spans="2:38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2"/>
      <c r="AL563" s="2"/>
    </row>
    <row r="564" spans="2:38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2"/>
      <c r="AL564" s="2"/>
    </row>
    <row r="565" spans="2:38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2"/>
      <c r="AL565" s="2"/>
    </row>
    <row r="566" spans="2:38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2"/>
      <c r="AL566" s="2"/>
    </row>
    <row r="567" spans="2:38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2"/>
      <c r="AL567" s="2"/>
    </row>
    <row r="568" spans="2:38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2"/>
      <c r="AL568" s="2"/>
    </row>
    <row r="569" spans="2:38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2"/>
      <c r="AL569" s="2"/>
    </row>
    <row r="570" spans="2:38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2"/>
      <c r="AL570" s="2"/>
    </row>
    <row r="571" spans="2:38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2"/>
      <c r="AL571" s="2"/>
    </row>
    <row r="572" spans="2:38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2"/>
      <c r="AL572" s="2"/>
    </row>
    <row r="573" spans="2:38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2"/>
      <c r="AL573" s="2"/>
    </row>
    <row r="574" spans="2:38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2"/>
      <c r="AL574" s="2"/>
    </row>
    <row r="575" spans="2:38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2"/>
      <c r="AL575" s="2"/>
    </row>
    <row r="576" spans="2:38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2"/>
      <c r="AL576" s="2"/>
    </row>
    <row r="577" spans="2:38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2"/>
      <c r="AL577" s="2"/>
    </row>
    <row r="578" spans="2:38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2"/>
      <c r="AL578" s="2"/>
    </row>
    <row r="579" spans="2:38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2"/>
      <c r="AL579" s="2"/>
    </row>
    <row r="580" spans="2:38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2"/>
      <c r="AL580" s="2"/>
    </row>
    <row r="581" spans="2:38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2"/>
      <c r="AL581" s="2"/>
    </row>
    <row r="582" spans="2:38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2"/>
      <c r="AL582" s="2"/>
    </row>
    <row r="583" spans="2:38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2"/>
      <c r="AL583" s="2"/>
    </row>
    <row r="584" spans="2:38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2"/>
      <c r="AL584" s="2"/>
    </row>
    <row r="585" spans="2:38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2"/>
      <c r="AL585" s="2"/>
    </row>
    <row r="586" spans="2:38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2"/>
      <c r="AL586" s="2"/>
    </row>
    <row r="587" spans="2:38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2"/>
      <c r="AL587" s="2"/>
    </row>
    <row r="588" spans="2:38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2"/>
      <c r="AL588" s="2"/>
    </row>
    <row r="589" spans="2:38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2"/>
      <c r="AL589" s="2"/>
    </row>
    <row r="590" spans="2:38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2"/>
      <c r="AL590" s="2"/>
    </row>
    <row r="591" spans="2:38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2"/>
      <c r="AL591" s="2"/>
    </row>
    <row r="592" spans="2:38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2"/>
      <c r="AL592" s="2"/>
    </row>
    <row r="593" spans="2:38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2"/>
      <c r="AL593" s="2"/>
    </row>
    <row r="594" spans="2:38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2"/>
      <c r="AL594" s="2"/>
    </row>
    <row r="595" spans="2:38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2"/>
      <c r="AL595" s="2"/>
    </row>
    <row r="596" spans="2:38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2"/>
      <c r="AL596" s="2"/>
    </row>
    <row r="597" spans="2:38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2"/>
      <c r="AL597" s="2"/>
    </row>
    <row r="598" spans="2:38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2"/>
      <c r="AL598" s="2"/>
    </row>
    <row r="599" spans="2:38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2"/>
      <c r="AL599" s="2"/>
    </row>
    <row r="600" spans="2:38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2"/>
      <c r="AL600" s="2"/>
    </row>
    <row r="601" spans="2:38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2"/>
      <c r="AL601" s="2"/>
    </row>
    <row r="602" spans="2:38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2"/>
      <c r="AL602" s="2"/>
    </row>
    <row r="603" spans="2:38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2"/>
      <c r="AL603" s="2"/>
    </row>
    <row r="604" spans="2:38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2"/>
      <c r="AL604" s="2"/>
    </row>
    <row r="605" spans="2:38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2"/>
      <c r="AL605" s="2"/>
    </row>
    <row r="606" spans="2:38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2"/>
      <c r="AL606" s="2"/>
    </row>
    <row r="607" spans="2:38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2"/>
      <c r="AL607" s="2"/>
    </row>
    <row r="608" spans="2:38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2"/>
      <c r="AL608" s="2"/>
    </row>
    <row r="609" spans="2:38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2"/>
      <c r="AL609" s="2"/>
    </row>
    <row r="610" spans="2:38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2"/>
      <c r="AL610" s="2"/>
    </row>
    <row r="611" spans="2:38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2"/>
      <c r="AL611" s="2"/>
    </row>
    <row r="612" spans="2:38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2"/>
      <c r="AL612" s="2"/>
    </row>
    <row r="613" spans="2:38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2"/>
      <c r="AL613" s="2"/>
    </row>
    <row r="614" spans="2:38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2"/>
      <c r="AL614" s="2"/>
    </row>
    <row r="615" spans="2:38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2"/>
      <c r="AL615" s="2"/>
    </row>
    <row r="616" spans="2:38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2"/>
      <c r="AL616" s="2"/>
    </row>
    <row r="617" spans="2:38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2"/>
      <c r="AL617" s="2"/>
    </row>
    <row r="618" spans="2:38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2"/>
      <c r="AL618" s="2"/>
    </row>
    <row r="619" spans="2:38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2"/>
      <c r="AL619" s="2"/>
    </row>
    <row r="620" spans="2:38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2"/>
      <c r="AL620" s="2"/>
    </row>
    <row r="621" spans="2:38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2"/>
      <c r="AL621" s="2"/>
    </row>
    <row r="622" spans="2:38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2"/>
      <c r="AL622" s="2"/>
    </row>
    <row r="623" spans="2:38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2"/>
      <c r="AL623" s="2"/>
    </row>
    <row r="624" spans="2:38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2"/>
      <c r="AL624" s="2"/>
    </row>
    <row r="625" spans="2:38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2"/>
      <c r="AL625" s="2"/>
    </row>
    <row r="626" spans="2:38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2"/>
      <c r="AL626" s="2"/>
    </row>
    <row r="627" spans="2:38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2"/>
      <c r="AL627" s="2"/>
    </row>
    <row r="628" spans="2:38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2"/>
      <c r="AL628" s="2"/>
    </row>
    <row r="629" spans="2:38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2"/>
      <c r="AL629" s="2"/>
    </row>
    <row r="630" spans="2:38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2"/>
      <c r="AL630" s="2"/>
    </row>
    <row r="631" spans="2:38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2"/>
      <c r="AL631" s="2"/>
    </row>
    <row r="632" spans="2:38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2"/>
      <c r="AL632" s="2"/>
    </row>
    <row r="633" spans="2:38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2"/>
      <c r="AL633" s="2"/>
    </row>
    <row r="634" spans="2:38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2"/>
      <c r="AL634" s="2"/>
    </row>
    <row r="635" spans="2:38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2"/>
      <c r="AL635" s="2"/>
    </row>
    <row r="636" spans="2:38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2"/>
      <c r="AL636" s="2"/>
    </row>
    <row r="637" spans="2:38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2"/>
      <c r="AL637" s="2"/>
    </row>
    <row r="638" spans="2:38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2"/>
      <c r="AL638" s="2"/>
    </row>
    <row r="639" spans="2:38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2"/>
      <c r="AL639" s="2"/>
    </row>
    <row r="640" spans="2:38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2"/>
      <c r="AL640" s="2"/>
    </row>
    <row r="641" spans="2:38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2"/>
      <c r="AL641" s="2"/>
    </row>
    <row r="642" spans="2:38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2"/>
      <c r="AL642" s="2"/>
    </row>
    <row r="643" spans="2:38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2"/>
      <c r="AL643" s="2"/>
    </row>
    <row r="644" spans="2:38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2"/>
      <c r="AL644" s="2"/>
    </row>
    <row r="645" spans="2:38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2"/>
      <c r="AL645" s="2"/>
    </row>
    <row r="646" spans="2:38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2"/>
      <c r="AL646" s="2"/>
    </row>
    <row r="647" spans="2:38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2"/>
      <c r="AL647" s="2"/>
    </row>
    <row r="648" spans="2:38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2"/>
      <c r="AL648" s="2"/>
    </row>
    <row r="649" spans="2:38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2"/>
      <c r="AL649" s="2"/>
    </row>
    <row r="650" spans="2:38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2"/>
      <c r="AL650" s="2"/>
    </row>
    <row r="651" spans="2:38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2"/>
      <c r="AL651" s="2"/>
    </row>
    <row r="652" spans="2:38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2"/>
      <c r="AL652" s="2"/>
    </row>
    <row r="653" spans="2:38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2"/>
      <c r="AL653" s="2"/>
    </row>
    <row r="654" spans="2:38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2"/>
      <c r="AL654" s="2"/>
    </row>
    <row r="655" spans="2:38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2"/>
      <c r="AL655" s="2"/>
    </row>
    <row r="656" spans="2:38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2"/>
      <c r="AL656" s="2"/>
    </row>
    <row r="657" spans="2:38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2"/>
      <c r="AL657" s="2"/>
    </row>
    <row r="658" spans="2:38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2"/>
      <c r="AL658" s="2"/>
    </row>
    <row r="659" spans="2:38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2"/>
      <c r="AL659" s="2"/>
    </row>
    <row r="660" spans="2:38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2"/>
      <c r="AL660" s="2"/>
    </row>
    <row r="661" spans="2:38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2"/>
      <c r="AL661" s="2"/>
    </row>
    <row r="662" spans="2:38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2"/>
      <c r="AL662" s="2"/>
    </row>
    <row r="663" spans="2:38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2"/>
      <c r="AL663" s="2"/>
    </row>
    <row r="664" spans="2:38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2"/>
      <c r="AL664" s="2"/>
    </row>
    <row r="665" spans="2:38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2"/>
      <c r="AL665" s="2"/>
    </row>
    <row r="666" spans="2:38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2"/>
      <c r="AL666" s="2"/>
    </row>
    <row r="667" spans="2:38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2"/>
      <c r="AL667" s="2"/>
    </row>
    <row r="668" spans="2:38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2"/>
      <c r="AL668" s="2"/>
    </row>
    <row r="669" spans="2:38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2"/>
      <c r="AL669" s="2"/>
    </row>
    <row r="670" spans="2:38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2"/>
      <c r="AL670" s="2"/>
    </row>
    <row r="671" spans="2:38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2"/>
      <c r="AL671" s="2"/>
    </row>
    <row r="672" spans="2:38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2"/>
      <c r="AL672" s="2"/>
    </row>
    <row r="673" spans="2:38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2"/>
      <c r="AL673" s="2"/>
    </row>
    <row r="674" spans="2:38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2"/>
      <c r="AL674" s="2"/>
    </row>
    <row r="675" spans="2:38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2"/>
      <c r="AL675" s="2"/>
    </row>
    <row r="676" spans="2:38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2"/>
      <c r="AL676" s="2"/>
    </row>
    <row r="677" spans="2:38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2"/>
      <c r="AL677" s="2"/>
    </row>
    <row r="678" spans="2:38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2"/>
      <c r="AL678" s="2"/>
    </row>
    <row r="679" spans="2:38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2"/>
      <c r="AL679" s="2"/>
    </row>
    <row r="680" spans="2:38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2"/>
      <c r="AL680" s="2"/>
    </row>
    <row r="681" spans="2:38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2"/>
      <c r="AL681" s="2"/>
    </row>
    <row r="682" spans="2:38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2"/>
      <c r="AL682" s="2"/>
    </row>
    <row r="683" spans="2:38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2"/>
      <c r="AL683" s="2"/>
    </row>
    <row r="684" spans="2:38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2"/>
      <c r="AL684" s="2"/>
    </row>
    <row r="685" spans="2:38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2"/>
      <c r="AL685" s="2"/>
    </row>
    <row r="686" spans="2:38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2"/>
      <c r="AL686" s="2"/>
    </row>
    <row r="687" spans="2:38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2"/>
      <c r="AL687" s="2"/>
    </row>
    <row r="688" spans="2:38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2"/>
      <c r="AL688" s="2"/>
    </row>
    <row r="689" spans="2:38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2"/>
      <c r="AL689" s="2"/>
    </row>
    <row r="690" spans="2:38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2"/>
      <c r="AL690" s="2"/>
    </row>
    <row r="691" spans="2:38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2"/>
      <c r="AL691" s="2"/>
    </row>
    <row r="692" spans="2:38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2"/>
      <c r="AL692" s="2"/>
    </row>
    <row r="693" spans="2:38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2"/>
      <c r="AL693" s="2"/>
    </row>
    <row r="694" spans="2:38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2"/>
      <c r="AL694" s="2"/>
    </row>
    <row r="695" spans="2:38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2"/>
      <c r="AL695" s="2"/>
    </row>
    <row r="696" spans="2:38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2"/>
      <c r="AL696" s="2"/>
    </row>
    <row r="697" spans="2:38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2"/>
      <c r="AL697" s="2"/>
    </row>
    <row r="698" spans="2:38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2"/>
      <c r="AL698" s="2"/>
    </row>
    <row r="699" spans="2:38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2"/>
      <c r="AL699" s="2"/>
    </row>
    <row r="700" spans="2:38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2"/>
      <c r="AL700" s="2"/>
    </row>
    <row r="701" spans="2:38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2"/>
      <c r="AL701" s="2"/>
    </row>
    <row r="702" spans="2:38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2"/>
      <c r="AL702" s="2"/>
    </row>
    <row r="703" spans="2:38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2"/>
      <c r="AL703" s="2"/>
    </row>
    <row r="704" spans="2:38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2"/>
      <c r="AL704" s="2"/>
    </row>
    <row r="705" spans="2:38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2"/>
      <c r="AL705" s="2"/>
    </row>
    <row r="706" spans="2:38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2"/>
      <c r="AL706" s="2"/>
    </row>
    <row r="707" spans="2:38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2"/>
      <c r="AL707" s="2"/>
    </row>
    <row r="708" spans="2:38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2"/>
      <c r="AL708" s="2"/>
    </row>
    <row r="709" spans="2:38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2"/>
      <c r="AL709" s="2"/>
    </row>
    <row r="710" spans="2:38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2"/>
      <c r="AL710" s="2"/>
    </row>
    <row r="711" spans="2:38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2"/>
      <c r="AL711" s="2"/>
    </row>
    <row r="712" spans="2:38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2"/>
      <c r="AL712" s="2"/>
    </row>
    <row r="713" spans="2:38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2"/>
      <c r="AL713" s="2"/>
    </row>
    <row r="714" spans="2:38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2"/>
      <c r="AL714" s="2"/>
    </row>
    <row r="715" spans="2:38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2"/>
      <c r="AL715" s="2"/>
    </row>
    <row r="716" spans="2:38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2"/>
      <c r="AL716" s="2"/>
    </row>
    <row r="717" spans="2:38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2"/>
      <c r="AL717" s="2"/>
    </row>
    <row r="718" spans="2:38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2"/>
      <c r="AL718" s="2"/>
    </row>
    <row r="719" spans="2:38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2"/>
      <c r="AL719" s="2"/>
    </row>
    <row r="720" spans="2:38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2"/>
      <c r="AL720" s="2"/>
    </row>
    <row r="721" spans="2:38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2"/>
      <c r="AL721" s="2"/>
    </row>
    <row r="722" spans="2:38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2"/>
      <c r="AL722" s="2"/>
    </row>
    <row r="723" spans="2:38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2"/>
      <c r="AL723" s="2"/>
    </row>
    <row r="724" spans="2:38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2"/>
      <c r="AL724" s="2"/>
    </row>
    <row r="725" spans="2:38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2"/>
      <c r="AL725" s="2"/>
    </row>
    <row r="726" spans="2:38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2"/>
      <c r="AL726" s="2"/>
    </row>
    <row r="727" spans="2:38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2"/>
      <c r="AL727" s="2"/>
    </row>
    <row r="728" spans="2:38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2"/>
      <c r="AL728" s="2"/>
    </row>
    <row r="729" spans="2:38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2"/>
      <c r="AL729" s="2"/>
    </row>
    <row r="730" spans="2:38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2"/>
      <c r="AL730" s="2"/>
    </row>
    <row r="731" spans="2:38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2"/>
      <c r="AL731" s="2"/>
    </row>
    <row r="732" spans="2:38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2"/>
      <c r="AL732" s="2"/>
    </row>
    <row r="733" spans="2:38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2"/>
      <c r="AL733" s="2"/>
    </row>
    <row r="734" spans="2:38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2"/>
      <c r="AL734" s="2"/>
    </row>
    <row r="735" spans="2:38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2"/>
      <c r="AL735" s="2"/>
    </row>
    <row r="736" spans="2:38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2"/>
      <c r="AL736" s="2"/>
    </row>
    <row r="737" spans="2:38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2"/>
      <c r="AL737" s="2"/>
    </row>
    <row r="738" spans="2:38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2"/>
      <c r="AL738" s="2"/>
    </row>
    <row r="739" spans="2:38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2"/>
      <c r="AL739" s="2"/>
    </row>
    <row r="740" spans="2:38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2"/>
      <c r="AL740" s="2"/>
    </row>
    <row r="741" spans="2:38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2"/>
      <c r="AL741" s="2"/>
    </row>
    <row r="742" spans="2:38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2"/>
      <c r="AL742" s="2"/>
    </row>
    <row r="743" spans="2:38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2"/>
      <c r="AL743" s="2"/>
    </row>
    <row r="744" spans="2:38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2"/>
      <c r="AL744" s="2"/>
    </row>
    <row r="745" spans="2:38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2"/>
      <c r="AL745" s="2"/>
    </row>
    <row r="746" spans="2:38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2"/>
      <c r="AL746" s="2"/>
    </row>
    <row r="747" spans="2:38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2"/>
      <c r="AL747" s="2"/>
    </row>
    <row r="748" spans="2:38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2"/>
      <c r="AL748" s="2"/>
    </row>
    <row r="749" spans="2:38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2"/>
      <c r="AL749" s="2"/>
    </row>
    <row r="750" spans="2:38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2"/>
      <c r="AL750" s="2"/>
    </row>
    <row r="751" spans="2:38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2"/>
      <c r="AL751" s="2"/>
    </row>
    <row r="752" spans="2:38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2"/>
      <c r="AL752" s="2"/>
    </row>
    <row r="753" spans="2:38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2"/>
      <c r="AL753" s="2"/>
    </row>
    <row r="754" spans="2:38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2"/>
      <c r="AL754" s="2"/>
    </row>
    <row r="755" spans="2:38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2"/>
      <c r="AL755" s="2"/>
    </row>
    <row r="756" spans="2:38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2"/>
      <c r="AL756" s="2"/>
    </row>
    <row r="757" spans="2:38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2"/>
      <c r="AL757" s="2"/>
    </row>
    <row r="758" spans="2:38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2"/>
      <c r="AL758" s="2"/>
    </row>
    <row r="759" spans="2:38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2"/>
      <c r="AL759" s="2"/>
    </row>
    <row r="760" spans="2:38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2"/>
      <c r="AL760" s="2"/>
    </row>
    <row r="761" spans="2:38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2"/>
      <c r="AL761" s="2"/>
    </row>
    <row r="762" spans="2:38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2"/>
      <c r="AL762" s="2"/>
    </row>
    <row r="763" spans="2:38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2"/>
      <c r="AL763" s="2"/>
    </row>
    <row r="764" spans="2:38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2"/>
      <c r="AL764" s="2"/>
    </row>
    <row r="765" spans="2:38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2"/>
      <c r="AL765" s="2"/>
    </row>
    <row r="766" spans="2:38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2"/>
      <c r="AL766" s="2"/>
    </row>
    <row r="767" spans="2:38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2"/>
      <c r="AL767" s="2"/>
    </row>
    <row r="768" spans="2:38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2"/>
      <c r="AL768" s="2"/>
    </row>
    <row r="769" spans="2:38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2"/>
      <c r="AL769" s="2"/>
    </row>
    <row r="770" spans="2:38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2"/>
      <c r="AL770" s="2"/>
    </row>
    <row r="771" spans="2:38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2"/>
      <c r="AL771" s="2"/>
    </row>
    <row r="772" spans="2:38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2"/>
      <c r="AL772" s="2"/>
    </row>
    <row r="773" spans="2:38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2"/>
      <c r="AL773" s="2"/>
    </row>
    <row r="774" spans="2:38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2"/>
      <c r="AL774" s="2"/>
    </row>
    <row r="775" spans="2:38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2"/>
      <c r="AL775" s="2"/>
    </row>
    <row r="776" spans="2:38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2"/>
      <c r="AL776" s="2"/>
    </row>
    <row r="777" spans="2:38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2"/>
      <c r="AL777" s="2"/>
    </row>
    <row r="778" spans="2:38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2"/>
      <c r="AL778" s="2"/>
    </row>
    <row r="779" spans="2:38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2"/>
      <c r="AL779" s="2"/>
    </row>
    <row r="780" spans="2:38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2"/>
      <c r="AL780" s="2"/>
    </row>
    <row r="781" spans="2:38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2"/>
      <c r="AL781" s="2"/>
    </row>
    <row r="782" spans="2:38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2"/>
      <c r="AL782" s="2"/>
    </row>
    <row r="783" spans="2:38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2"/>
      <c r="AL783" s="2"/>
    </row>
    <row r="784" spans="2:38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2"/>
      <c r="AL784" s="2"/>
    </row>
    <row r="785" spans="2:38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2"/>
      <c r="AL785" s="2"/>
    </row>
    <row r="786" spans="2:38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2"/>
      <c r="AL786" s="2"/>
    </row>
    <row r="787" spans="2:38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2"/>
      <c r="AL787" s="2"/>
    </row>
    <row r="788" spans="2:38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2"/>
      <c r="AL788" s="2"/>
    </row>
    <row r="789" spans="2:38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2"/>
      <c r="AL789" s="2"/>
    </row>
    <row r="790" spans="2:38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2"/>
      <c r="AL790" s="2"/>
    </row>
    <row r="791" spans="2:38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2"/>
      <c r="AL791" s="2"/>
    </row>
    <row r="792" spans="2:38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2"/>
      <c r="AL792" s="2"/>
    </row>
    <row r="793" spans="2:38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2"/>
      <c r="AL793" s="2"/>
    </row>
    <row r="794" spans="2:38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2"/>
      <c r="AL794" s="2"/>
    </row>
    <row r="795" spans="2:38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2"/>
      <c r="AL795" s="2"/>
    </row>
    <row r="796" spans="2:38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2"/>
      <c r="AL796" s="2"/>
    </row>
    <row r="797" spans="2:38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2"/>
      <c r="AL797" s="2"/>
    </row>
    <row r="798" spans="2:38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2"/>
      <c r="AL798" s="2"/>
    </row>
    <row r="799" spans="2:38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2"/>
      <c r="AL799" s="2"/>
    </row>
    <row r="800" spans="2:38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2"/>
      <c r="AL800" s="2"/>
    </row>
    <row r="801" spans="2:38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2"/>
      <c r="AL801" s="2"/>
    </row>
    <row r="802" spans="2:38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2"/>
      <c r="AL802" s="2"/>
    </row>
    <row r="803" spans="2:38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2"/>
      <c r="AL803" s="2"/>
    </row>
    <row r="804" spans="2:38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2"/>
      <c r="AL804" s="2"/>
    </row>
    <row r="805" spans="2:38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2"/>
      <c r="AL805" s="2"/>
    </row>
    <row r="806" spans="2:38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2"/>
      <c r="AL806" s="2"/>
    </row>
    <row r="807" spans="2:38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2"/>
      <c r="AL807" s="2"/>
    </row>
    <row r="808" spans="2:38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2"/>
      <c r="AL808" s="2"/>
    </row>
    <row r="809" spans="2:38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2"/>
      <c r="AL809" s="2"/>
    </row>
    <row r="810" spans="2:38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2"/>
      <c r="AL810" s="2"/>
    </row>
    <row r="811" spans="2:38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2"/>
      <c r="AL811" s="2"/>
    </row>
    <row r="812" spans="2:38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2"/>
      <c r="AL812" s="2"/>
    </row>
    <row r="813" spans="2:38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2"/>
      <c r="AL813" s="2"/>
    </row>
    <row r="814" spans="2:38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2"/>
      <c r="AL814" s="2"/>
    </row>
    <row r="815" spans="2:38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2"/>
      <c r="AL815" s="2"/>
    </row>
    <row r="816" spans="2:38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2"/>
      <c r="AL816" s="2"/>
    </row>
    <row r="817" spans="2:38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2"/>
      <c r="AL817" s="2"/>
    </row>
    <row r="818" spans="2:38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2"/>
      <c r="AL818" s="2"/>
    </row>
    <row r="819" spans="2:38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2"/>
      <c r="AL819" s="2"/>
    </row>
    <row r="820" spans="2:38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2"/>
      <c r="AL820" s="2"/>
    </row>
    <row r="821" spans="2:38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2"/>
      <c r="AL821" s="2"/>
    </row>
    <row r="822" spans="2:38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2"/>
      <c r="AL822" s="2"/>
    </row>
    <row r="823" spans="2:38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2"/>
      <c r="AL823" s="2"/>
    </row>
    <row r="824" spans="2:38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2"/>
      <c r="AL824" s="2"/>
    </row>
    <row r="825" spans="2:38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2"/>
      <c r="AL825" s="2"/>
    </row>
    <row r="826" spans="2:38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2"/>
      <c r="AL826" s="2"/>
    </row>
    <row r="827" spans="2:38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2"/>
      <c r="AL827" s="2"/>
    </row>
    <row r="828" spans="2:38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2"/>
      <c r="AL828" s="2"/>
    </row>
    <row r="829" spans="2:38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2"/>
      <c r="AL829" s="2"/>
    </row>
    <row r="830" spans="2:38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2"/>
      <c r="AL830" s="2"/>
    </row>
    <row r="831" spans="2:38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2"/>
      <c r="AL831" s="2"/>
    </row>
    <row r="832" spans="2:38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2"/>
      <c r="AL832" s="2"/>
    </row>
    <row r="833" spans="2:38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2"/>
      <c r="AL833" s="2"/>
    </row>
    <row r="834" spans="2:38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2"/>
      <c r="AL834" s="2"/>
    </row>
    <row r="835" spans="2:38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2"/>
      <c r="AL835" s="2"/>
    </row>
    <row r="836" spans="2:38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2"/>
      <c r="AL836" s="2"/>
    </row>
    <row r="837" spans="2:38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2"/>
      <c r="AL837" s="2"/>
    </row>
    <row r="838" spans="2:38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2"/>
      <c r="AL838" s="2"/>
    </row>
    <row r="839" spans="2:38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2"/>
      <c r="AL839" s="2"/>
    </row>
    <row r="840" spans="2:38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2"/>
      <c r="AL840" s="2"/>
    </row>
    <row r="841" spans="2:38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2"/>
      <c r="AL841" s="2"/>
    </row>
    <row r="842" spans="2:38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2"/>
      <c r="AL842" s="2"/>
    </row>
    <row r="843" spans="2:38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2"/>
      <c r="AL843" s="2"/>
    </row>
    <row r="844" spans="2:38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2"/>
      <c r="AL844" s="2"/>
    </row>
    <row r="845" spans="2:38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2"/>
      <c r="AL845" s="2"/>
    </row>
    <row r="846" spans="2:38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2"/>
      <c r="AL846" s="2"/>
    </row>
    <row r="847" spans="2:38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2"/>
      <c r="AL847" s="2"/>
    </row>
    <row r="848" spans="2:38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2"/>
      <c r="AL848" s="2"/>
    </row>
    <row r="849" spans="2:38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2"/>
      <c r="AL849" s="2"/>
    </row>
    <row r="850" spans="2:38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2"/>
      <c r="AL850" s="2"/>
    </row>
    <row r="851" spans="2:38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2"/>
      <c r="AL851" s="2"/>
    </row>
    <row r="852" spans="2:38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2"/>
      <c r="AL852" s="2"/>
    </row>
    <row r="853" spans="2:38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2"/>
      <c r="AL853" s="2"/>
    </row>
    <row r="854" spans="2:38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2"/>
      <c r="AL854" s="2"/>
    </row>
    <row r="855" spans="2:38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2"/>
      <c r="AL855" s="2"/>
    </row>
    <row r="856" spans="2:38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2"/>
      <c r="AL856" s="2"/>
    </row>
    <row r="857" spans="2:38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2"/>
      <c r="AL857" s="2"/>
    </row>
    <row r="858" spans="2:38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2"/>
      <c r="AL858" s="2"/>
    </row>
    <row r="859" spans="2:38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2"/>
      <c r="AL859" s="2"/>
    </row>
    <row r="860" spans="2:38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2"/>
      <c r="AL860" s="2"/>
    </row>
    <row r="861" spans="2:38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2"/>
      <c r="AL861" s="2"/>
    </row>
    <row r="862" spans="2:38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2"/>
      <c r="AL862" s="2"/>
    </row>
    <row r="863" spans="2:38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2"/>
      <c r="AL863" s="2"/>
    </row>
    <row r="864" spans="2:38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2"/>
      <c r="AL864" s="2"/>
    </row>
    <row r="865" spans="2:38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2"/>
      <c r="AL865" s="2"/>
    </row>
    <row r="866" spans="2:38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2"/>
      <c r="AL866" s="2"/>
    </row>
    <row r="867" spans="2:38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2"/>
      <c r="AL867" s="2"/>
    </row>
    <row r="868" spans="2:38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2"/>
      <c r="AL868" s="2"/>
    </row>
    <row r="869" spans="2:38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2"/>
      <c r="AL869" s="2"/>
    </row>
    <row r="870" spans="2:38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2"/>
      <c r="AL870" s="2"/>
    </row>
    <row r="871" spans="2:38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2"/>
      <c r="AL871" s="2"/>
    </row>
    <row r="872" spans="2:38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2"/>
      <c r="AL872" s="2"/>
    </row>
    <row r="873" spans="2:38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2"/>
      <c r="AL873" s="2"/>
    </row>
    <row r="874" spans="2:38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2"/>
      <c r="AL874" s="2"/>
    </row>
    <row r="875" spans="2:38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2"/>
      <c r="AL875" s="2"/>
    </row>
    <row r="876" spans="2:38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2"/>
      <c r="AL876" s="2"/>
    </row>
    <row r="877" spans="2:38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2"/>
      <c r="AL877" s="2"/>
    </row>
    <row r="878" spans="2:38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2"/>
      <c r="AL878" s="2"/>
    </row>
    <row r="879" spans="2:38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2"/>
      <c r="AL879" s="2"/>
    </row>
    <row r="880" spans="2:38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2"/>
      <c r="AL880" s="2"/>
    </row>
    <row r="881" spans="2:38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2"/>
      <c r="AL881" s="2"/>
    </row>
    <row r="882" spans="2:38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2"/>
      <c r="AL882" s="2"/>
    </row>
    <row r="883" spans="2:38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2"/>
      <c r="AL883" s="2"/>
    </row>
    <row r="884" spans="2:38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2"/>
      <c r="AL884" s="2"/>
    </row>
    <row r="885" spans="2:38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2"/>
      <c r="AL885" s="2"/>
    </row>
    <row r="886" spans="2:38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2"/>
      <c r="AL886" s="2"/>
    </row>
    <row r="887" spans="2:38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2"/>
      <c r="AL887" s="2"/>
    </row>
    <row r="888" spans="2:38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2"/>
      <c r="AL888" s="2"/>
    </row>
    <row r="889" spans="2:38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2"/>
      <c r="AL889" s="2"/>
    </row>
    <row r="890" spans="2:38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2"/>
      <c r="AL890" s="2"/>
    </row>
    <row r="891" spans="2:38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2"/>
      <c r="AL891" s="2"/>
    </row>
    <row r="892" spans="2:38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2"/>
      <c r="AL892" s="2"/>
    </row>
    <row r="893" spans="2:38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2"/>
      <c r="AL893" s="2"/>
    </row>
    <row r="894" spans="2:38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2"/>
      <c r="AL894" s="2"/>
    </row>
    <row r="895" spans="2:38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2"/>
      <c r="AL895" s="2"/>
    </row>
    <row r="896" spans="2:38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2"/>
      <c r="AL896" s="2"/>
    </row>
    <row r="897" spans="2:38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2"/>
      <c r="AL897" s="2"/>
    </row>
    <row r="898" spans="2:38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2"/>
      <c r="AL898" s="2"/>
    </row>
    <row r="899" spans="2:38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2"/>
      <c r="AL899" s="2"/>
    </row>
    <row r="900" spans="2:38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2"/>
      <c r="AL900" s="2"/>
    </row>
    <row r="901" spans="2:38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2"/>
      <c r="AL901" s="2"/>
    </row>
    <row r="902" spans="2:38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2"/>
      <c r="AL902" s="2"/>
    </row>
    <row r="903" spans="2:38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2"/>
      <c r="AL903" s="2"/>
    </row>
    <row r="904" spans="2:38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2"/>
      <c r="AL904" s="2"/>
    </row>
    <row r="905" spans="2:38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2"/>
      <c r="AL905" s="2"/>
    </row>
    <row r="906" spans="2:38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2"/>
      <c r="AL906" s="2"/>
    </row>
    <row r="907" spans="2:38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2"/>
      <c r="AL907" s="2"/>
    </row>
    <row r="908" spans="2:38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2"/>
      <c r="AL908" s="2"/>
    </row>
    <row r="909" spans="2:38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2"/>
      <c r="AL909" s="2"/>
    </row>
    <row r="910" spans="2:38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2"/>
      <c r="AL910" s="2"/>
    </row>
    <row r="911" spans="2:38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2"/>
      <c r="AL911" s="2"/>
    </row>
    <row r="912" spans="2:38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2"/>
      <c r="AL912" s="2"/>
    </row>
    <row r="913" spans="2:38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2"/>
      <c r="AL913" s="2"/>
    </row>
    <row r="914" spans="2:38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2"/>
      <c r="AL914" s="2"/>
    </row>
    <row r="915" spans="2:38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2"/>
      <c r="AL915" s="2"/>
    </row>
    <row r="916" spans="2:38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2"/>
      <c r="AL916" s="2"/>
    </row>
    <row r="917" spans="2:38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2"/>
      <c r="AL917" s="2"/>
    </row>
    <row r="918" spans="2:38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2"/>
      <c r="AL918" s="2"/>
    </row>
    <row r="919" spans="2:38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2"/>
      <c r="AL919" s="2"/>
    </row>
    <row r="920" spans="2:38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2"/>
      <c r="AL920" s="2"/>
    </row>
    <row r="921" spans="2:38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2"/>
      <c r="AL921" s="2"/>
    </row>
    <row r="922" spans="2:38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2"/>
      <c r="AL922" s="2"/>
    </row>
    <row r="923" spans="2:38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2"/>
      <c r="AL923" s="2"/>
    </row>
    <row r="924" spans="2:38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2"/>
      <c r="AL924" s="2"/>
    </row>
    <row r="925" spans="2:38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2"/>
      <c r="AL925" s="2"/>
    </row>
    <row r="926" spans="2:38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2"/>
      <c r="AL926" s="2"/>
    </row>
    <row r="927" spans="2:38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2"/>
      <c r="AL927" s="2"/>
    </row>
    <row r="928" spans="2:38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2"/>
      <c r="AL928" s="2"/>
    </row>
    <row r="929" spans="2:38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2"/>
      <c r="AL929" s="2"/>
    </row>
    <row r="930" spans="2:38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2"/>
      <c r="AL930" s="2"/>
    </row>
    <row r="931" spans="2:38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2"/>
      <c r="AL931" s="2"/>
    </row>
    <row r="932" spans="2:38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2"/>
      <c r="AL932" s="2"/>
    </row>
    <row r="933" spans="2:38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2"/>
      <c r="AL933" s="2"/>
    </row>
    <row r="934" spans="2:38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2"/>
      <c r="AL934" s="2"/>
    </row>
    <row r="935" spans="2:38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2"/>
      <c r="AL935" s="2"/>
    </row>
    <row r="936" spans="2:38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2"/>
      <c r="AL936" s="2"/>
    </row>
    <row r="937" spans="2:38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2"/>
      <c r="AL937" s="2"/>
    </row>
    <row r="938" spans="2:38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2"/>
      <c r="AL938" s="2"/>
    </row>
    <row r="939" spans="2:38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2"/>
      <c r="AL939" s="2"/>
    </row>
    <row r="940" spans="2:38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2"/>
      <c r="AL940" s="2"/>
    </row>
    <row r="941" spans="2:38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2"/>
      <c r="AL941" s="2"/>
    </row>
    <row r="942" spans="2:38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2"/>
      <c r="AL942" s="2"/>
    </row>
    <row r="943" spans="2:38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2"/>
      <c r="AL943" s="2"/>
    </row>
    <row r="944" spans="2:38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2"/>
      <c r="AL944" s="2"/>
    </row>
    <row r="945" spans="2:38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2"/>
      <c r="AL945" s="2"/>
    </row>
    <row r="946" spans="2:38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2"/>
      <c r="AL946" s="2"/>
    </row>
    <row r="947" spans="2:38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2"/>
      <c r="AL947" s="2"/>
    </row>
    <row r="948" spans="2:38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2"/>
      <c r="AL948" s="2"/>
    </row>
    <row r="949" spans="2:38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2"/>
      <c r="AL949" s="2"/>
    </row>
    <row r="950" spans="2:38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2"/>
      <c r="AL950" s="2"/>
    </row>
    <row r="951" spans="2:38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2"/>
      <c r="AL951" s="2"/>
    </row>
    <row r="952" spans="2:38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2"/>
      <c r="AL952" s="2"/>
    </row>
    <row r="953" spans="2:38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2"/>
      <c r="AL953" s="2"/>
    </row>
    <row r="954" spans="2:38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2"/>
      <c r="AL954" s="2"/>
    </row>
    <row r="955" spans="2:38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2"/>
      <c r="AL955" s="2"/>
    </row>
    <row r="956" spans="2:38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2"/>
      <c r="AL956" s="2"/>
    </row>
    <row r="957" spans="2:38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2"/>
      <c r="AL957" s="2"/>
    </row>
    <row r="958" spans="2:38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2"/>
      <c r="AL958" s="2"/>
    </row>
    <row r="959" spans="2:38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2"/>
      <c r="AL959" s="2"/>
    </row>
    <row r="960" spans="2:38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2"/>
      <c r="AL960" s="2"/>
    </row>
    <row r="961" spans="2:38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2"/>
      <c r="AL961" s="2"/>
    </row>
    <row r="962" spans="2:38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2"/>
      <c r="AL962" s="2"/>
    </row>
    <row r="963" spans="2:38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2"/>
      <c r="AL963" s="2"/>
    </row>
    <row r="964" spans="2:38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2"/>
      <c r="AL964" s="2"/>
    </row>
    <row r="965" spans="2:38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2"/>
      <c r="AL965" s="2"/>
    </row>
    <row r="966" spans="2:38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2"/>
      <c r="AL966" s="2"/>
    </row>
    <row r="967" spans="2:38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2"/>
      <c r="AL967" s="2"/>
    </row>
    <row r="968" spans="2:38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2"/>
      <c r="AL968" s="2"/>
    </row>
    <row r="969" spans="2:38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2"/>
      <c r="AL969" s="2"/>
    </row>
    <row r="970" spans="2:38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2"/>
      <c r="AL970" s="2"/>
    </row>
    <row r="971" spans="2:38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2"/>
      <c r="AL971" s="2"/>
    </row>
    <row r="972" spans="2:38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2"/>
      <c r="AL972" s="2"/>
    </row>
    <row r="973" spans="2:38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2"/>
      <c r="AL973" s="2"/>
    </row>
    <row r="974" spans="2:38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2"/>
      <c r="AL974" s="2"/>
    </row>
    <row r="975" spans="2:38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2"/>
      <c r="AL975" s="2"/>
    </row>
    <row r="976" spans="2:38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2"/>
      <c r="AL976" s="2"/>
    </row>
    <row r="977" spans="2:38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2"/>
      <c r="AL977" s="2"/>
    </row>
    <row r="978" spans="2:38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2"/>
      <c r="AL978" s="2"/>
    </row>
    <row r="979" spans="2:38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2"/>
      <c r="AL979" s="2"/>
    </row>
    <row r="980" spans="2:38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2"/>
      <c r="AL980" s="2"/>
    </row>
    <row r="981" spans="2:38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2"/>
      <c r="AL981" s="2"/>
    </row>
    <row r="982" spans="2:38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2"/>
      <c r="AL982" s="2"/>
    </row>
    <row r="983" spans="2:38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2"/>
      <c r="AL983" s="2"/>
    </row>
    <row r="984" spans="2:38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2"/>
      <c r="AL984" s="2"/>
    </row>
    <row r="985" spans="2:38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2"/>
      <c r="AL985" s="2"/>
    </row>
    <row r="986" spans="2:38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2"/>
      <c r="AL986" s="2"/>
    </row>
    <row r="987" spans="2:38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2"/>
      <c r="AL987" s="2"/>
    </row>
    <row r="988" spans="2:38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2"/>
      <c r="AL988" s="2"/>
    </row>
    <row r="989" spans="2:38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2"/>
      <c r="AL989" s="2"/>
    </row>
    <row r="990" spans="2:38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2"/>
      <c r="AL990" s="2"/>
    </row>
    <row r="991" spans="2:38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2"/>
      <c r="AL991" s="2"/>
    </row>
    <row r="992" spans="2:38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2"/>
      <c r="AL992" s="2"/>
    </row>
    <row r="993" spans="2:38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2"/>
      <c r="AL993" s="2"/>
    </row>
    <row r="994" spans="2:38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2"/>
      <c r="AL994" s="2"/>
    </row>
    <row r="995" spans="2:38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2"/>
      <c r="AL995" s="2"/>
    </row>
    <row r="996" spans="2:38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2"/>
      <c r="AL996" s="2"/>
    </row>
    <row r="997" spans="2:38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2"/>
      <c r="AL997" s="2"/>
    </row>
    <row r="998" spans="2:38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2"/>
      <c r="AL998" s="2"/>
    </row>
    <row r="999" spans="2:38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2"/>
      <c r="AL999" s="2"/>
    </row>
    <row r="1000" spans="2:38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2"/>
      <c r="AL1000" s="2"/>
    </row>
  </sheetData>
  <mergeCells count="1">
    <mergeCell ref="D24:AB24"/>
  </mergeCells>
  <pageMargins left="0.7" right="0.7" top="0.75" bottom="0.75" header="0" footer="0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workbookViewId="0"/>
  </sheetViews>
  <sheetFormatPr defaultColWidth="14.42578125" defaultRowHeight="15" customHeight="1" x14ac:dyDescent="0.2"/>
  <cols>
    <col min="1" max="1" width="3.5703125" customWidth="1"/>
    <col min="2" max="2" width="34.140625" customWidth="1"/>
    <col min="3" max="3" width="3.85546875" customWidth="1"/>
    <col min="4" max="4" width="4.5703125" customWidth="1"/>
    <col min="5" max="6" width="3" customWidth="1"/>
    <col min="7" max="7" width="4.7109375" customWidth="1"/>
    <col min="8" max="9" width="4.28515625" customWidth="1"/>
    <col min="10" max="10" width="2.85546875" customWidth="1"/>
    <col min="11" max="11" width="3.85546875" customWidth="1"/>
    <col min="12" max="12" width="4.42578125" customWidth="1"/>
    <col min="13" max="13" width="5.28515625" customWidth="1"/>
    <col min="14" max="21" width="3.85546875" customWidth="1"/>
    <col min="22" max="22" width="4.42578125" customWidth="1"/>
    <col min="23" max="24" width="5.42578125" customWidth="1"/>
    <col min="25" max="33" width="3.85546875" customWidth="1"/>
    <col min="34" max="34" width="4.42578125" customWidth="1"/>
    <col min="35" max="35" width="13.28515625" customWidth="1"/>
    <col min="36" max="36" width="11.42578125" customWidth="1"/>
    <col min="37" max="37" width="9.5703125" customWidth="1"/>
    <col min="38" max="38" width="8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2</v>
      </c>
      <c r="D4" s="20">
        <v>2</v>
      </c>
      <c r="E4" s="20">
        <v>0</v>
      </c>
      <c r="F4" s="20">
        <v>0</v>
      </c>
      <c r="G4" s="21">
        <v>2</v>
      </c>
      <c r="H4" s="22">
        <v>1</v>
      </c>
      <c r="I4" s="23">
        <v>0</v>
      </c>
      <c r="J4" s="23">
        <v>0</v>
      </c>
      <c r="K4" s="23">
        <v>2</v>
      </c>
      <c r="L4" s="24">
        <v>0</v>
      </c>
      <c r="M4" s="25">
        <f t="shared" ref="M4:M19" si="0">SUM(C4:L4)</f>
        <v>9</v>
      </c>
      <c r="N4" s="26">
        <v>0</v>
      </c>
      <c r="O4" s="78">
        <v>2</v>
      </c>
      <c r="P4" s="78">
        <v>0</v>
      </c>
      <c r="Q4" s="78">
        <v>0</v>
      </c>
      <c r="R4" s="79">
        <v>2</v>
      </c>
      <c r="S4" s="22">
        <v>0</v>
      </c>
      <c r="T4" s="80">
        <v>2</v>
      </c>
      <c r="U4" s="80">
        <v>0</v>
      </c>
      <c r="V4" s="80">
        <v>2</v>
      </c>
      <c r="W4" s="81">
        <v>0</v>
      </c>
      <c r="X4" s="25">
        <f t="shared" ref="X4:X19" si="1">SUM(N4:W4)+M4</f>
        <v>17</v>
      </c>
      <c r="Y4" s="26">
        <v>0</v>
      </c>
      <c r="Z4" s="78">
        <v>0</v>
      </c>
      <c r="AA4" s="78">
        <v>0</v>
      </c>
      <c r="AB4" s="78">
        <v>2</v>
      </c>
      <c r="AC4" s="79">
        <v>2</v>
      </c>
      <c r="AD4" s="22">
        <v>0</v>
      </c>
      <c r="AE4" s="80">
        <v>0</v>
      </c>
      <c r="AF4" s="80">
        <v>0</v>
      </c>
      <c r="AG4" s="80">
        <v>0</v>
      </c>
      <c r="AH4" s="82">
        <v>0</v>
      </c>
      <c r="AI4" s="28">
        <f t="shared" ref="AI4:AI19" si="2">SUM(Y4:AH4)+X4</f>
        <v>21</v>
      </c>
      <c r="AJ4" s="29">
        <v>9</v>
      </c>
      <c r="AK4" s="30">
        <f t="shared" ref="AK4:AK19" si="3">RANK(AI4,AI$4:AI$22,0)</f>
        <v>8</v>
      </c>
      <c r="AL4" s="31">
        <f t="shared" ref="AL4:AL19" si="4">AI4*100/60</f>
        <v>35</v>
      </c>
    </row>
    <row r="5" spans="1:38" ht="18" customHeight="1" x14ac:dyDescent="0.25">
      <c r="A5" s="8">
        <v>2</v>
      </c>
      <c r="B5" s="32" t="s">
        <v>7</v>
      </c>
      <c r="C5" s="33">
        <v>2</v>
      </c>
      <c r="D5" s="83">
        <v>2</v>
      </c>
      <c r="E5" s="83">
        <v>0</v>
      </c>
      <c r="F5" s="83">
        <v>0</v>
      </c>
      <c r="G5" s="84">
        <v>0</v>
      </c>
      <c r="H5" s="36">
        <v>1</v>
      </c>
      <c r="I5" s="83">
        <v>0</v>
      </c>
      <c r="J5" s="83">
        <v>0</v>
      </c>
      <c r="K5" s="83">
        <v>2</v>
      </c>
      <c r="L5" s="85">
        <v>0</v>
      </c>
      <c r="M5" s="38">
        <f t="shared" si="0"/>
        <v>7</v>
      </c>
      <c r="N5" s="36">
        <v>0</v>
      </c>
      <c r="O5" s="83">
        <v>0</v>
      </c>
      <c r="P5" s="83">
        <v>0</v>
      </c>
      <c r="Q5" s="83">
        <v>0</v>
      </c>
      <c r="R5" s="84">
        <v>2</v>
      </c>
      <c r="S5" s="36">
        <v>2</v>
      </c>
      <c r="T5" s="83">
        <v>2</v>
      </c>
      <c r="U5" s="83">
        <v>2</v>
      </c>
      <c r="V5" s="83">
        <v>2</v>
      </c>
      <c r="W5" s="85">
        <v>0</v>
      </c>
      <c r="X5" s="38">
        <f t="shared" si="1"/>
        <v>17</v>
      </c>
      <c r="Y5" s="36">
        <v>0</v>
      </c>
      <c r="Z5" s="83">
        <v>0</v>
      </c>
      <c r="AA5" s="83">
        <v>0</v>
      </c>
      <c r="AB5" s="83">
        <v>2</v>
      </c>
      <c r="AC5" s="84">
        <v>2</v>
      </c>
      <c r="AD5" s="36">
        <v>0</v>
      </c>
      <c r="AE5" s="83">
        <v>0</v>
      </c>
      <c r="AF5" s="83">
        <v>0</v>
      </c>
      <c r="AG5" s="83">
        <v>2</v>
      </c>
      <c r="AH5" s="84">
        <v>0</v>
      </c>
      <c r="AI5" s="28">
        <f t="shared" si="2"/>
        <v>23</v>
      </c>
      <c r="AJ5" s="29">
        <v>12</v>
      </c>
      <c r="AK5" s="30">
        <f t="shared" si="3"/>
        <v>5</v>
      </c>
      <c r="AL5" s="31">
        <f t="shared" si="4"/>
        <v>38.333333333333336</v>
      </c>
    </row>
    <row r="6" spans="1:38" ht="18" customHeight="1" x14ac:dyDescent="0.25">
      <c r="A6" s="8">
        <v>3</v>
      </c>
      <c r="B6" s="39" t="s">
        <v>8</v>
      </c>
      <c r="C6" s="40">
        <v>0</v>
      </c>
      <c r="D6" s="86">
        <v>2</v>
      </c>
      <c r="E6" s="86">
        <v>0</v>
      </c>
      <c r="F6" s="86">
        <v>2</v>
      </c>
      <c r="G6" s="87">
        <v>2</v>
      </c>
      <c r="H6" s="43">
        <v>0</v>
      </c>
      <c r="I6" s="88">
        <v>0</v>
      </c>
      <c r="J6" s="88">
        <v>0</v>
      </c>
      <c r="K6" s="88">
        <v>0</v>
      </c>
      <c r="L6" s="89">
        <v>0</v>
      </c>
      <c r="M6" s="38">
        <f t="shared" si="0"/>
        <v>6</v>
      </c>
      <c r="N6" s="46">
        <v>0</v>
      </c>
      <c r="O6" s="86">
        <v>2</v>
      </c>
      <c r="P6" s="86">
        <v>0</v>
      </c>
      <c r="Q6" s="86">
        <v>0</v>
      </c>
      <c r="R6" s="87">
        <v>2</v>
      </c>
      <c r="S6" s="43">
        <v>2</v>
      </c>
      <c r="T6" s="88">
        <v>2</v>
      </c>
      <c r="U6" s="88">
        <v>0</v>
      </c>
      <c r="V6" s="88">
        <v>0</v>
      </c>
      <c r="W6" s="89">
        <v>0</v>
      </c>
      <c r="X6" s="38">
        <f t="shared" si="1"/>
        <v>14</v>
      </c>
      <c r="Y6" s="46">
        <v>0</v>
      </c>
      <c r="Z6" s="86">
        <v>0</v>
      </c>
      <c r="AA6" s="86">
        <v>0</v>
      </c>
      <c r="AB6" s="86">
        <v>0</v>
      </c>
      <c r="AC6" s="87">
        <v>2</v>
      </c>
      <c r="AD6" s="43">
        <v>0</v>
      </c>
      <c r="AE6" s="88">
        <v>0</v>
      </c>
      <c r="AF6" s="88">
        <v>0</v>
      </c>
      <c r="AG6" s="88">
        <v>0</v>
      </c>
      <c r="AH6" s="90">
        <v>0</v>
      </c>
      <c r="AI6" s="28">
        <f t="shared" si="2"/>
        <v>16</v>
      </c>
      <c r="AJ6" s="29">
        <v>4.5</v>
      </c>
      <c r="AK6" s="30">
        <f t="shared" si="3"/>
        <v>12</v>
      </c>
      <c r="AL6" s="31">
        <f t="shared" si="4"/>
        <v>26.666666666666668</v>
      </c>
    </row>
    <row r="7" spans="1:38" ht="18" customHeight="1" x14ac:dyDescent="0.25">
      <c r="A7" s="8">
        <v>4</v>
      </c>
      <c r="B7" s="48" t="s">
        <v>9</v>
      </c>
      <c r="C7" s="33">
        <v>0</v>
      </c>
      <c r="D7" s="83">
        <v>0</v>
      </c>
      <c r="E7" s="83">
        <v>0</v>
      </c>
      <c r="F7" s="83">
        <v>0</v>
      </c>
      <c r="G7" s="84">
        <v>2</v>
      </c>
      <c r="H7" s="36">
        <v>1</v>
      </c>
      <c r="I7" s="83">
        <v>0</v>
      </c>
      <c r="J7" s="83">
        <v>0</v>
      </c>
      <c r="K7" s="83">
        <v>0</v>
      </c>
      <c r="L7" s="85">
        <v>0</v>
      </c>
      <c r="M7" s="38">
        <f t="shared" si="0"/>
        <v>3</v>
      </c>
      <c r="N7" s="36">
        <v>0</v>
      </c>
      <c r="O7" s="83">
        <v>0</v>
      </c>
      <c r="P7" s="83">
        <v>2</v>
      </c>
      <c r="Q7" s="83">
        <v>0</v>
      </c>
      <c r="R7" s="84">
        <v>0</v>
      </c>
      <c r="S7" s="36">
        <v>0</v>
      </c>
      <c r="T7" s="83">
        <v>2</v>
      </c>
      <c r="U7" s="83">
        <v>0</v>
      </c>
      <c r="V7" s="83">
        <v>2</v>
      </c>
      <c r="W7" s="85">
        <v>0</v>
      </c>
      <c r="X7" s="38">
        <f t="shared" si="1"/>
        <v>9</v>
      </c>
      <c r="Y7" s="36">
        <v>0</v>
      </c>
      <c r="Z7" s="83">
        <v>0</v>
      </c>
      <c r="AA7" s="83">
        <v>0</v>
      </c>
      <c r="AB7" s="83">
        <v>0</v>
      </c>
      <c r="AC7" s="84">
        <v>2</v>
      </c>
      <c r="AD7" s="36">
        <v>0</v>
      </c>
      <c r="AE7" s="83">
        <v>0</v>
      </c>
      <c r="AF7" s="83">
        <v>0</v>
      </c>
      <c r="AG7" s="83">
        <v>0</v>
      </c>
      <c r="AH7" s="84">
        <v>0</v>
      </c>
      <c r="AI7" s="28">
        <f t="shared" si="2"/>
        <v>11</v>
      </c>
      <c r="AJ7" s="29">
        <v>2</v>
      </c>
      <c r="AK7" s="30">
        <f t="shared" si="3"/>
        <v>15</v>
      </c>
      <c r="AL7" s="31">
        <f t="shared" si="4"/>
        <v>18.333333333333332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2</v>
      </c>
      <c r="E8" s="86">
        <v>0</v>
      </c>
      <c r="F8" s="86">
        <v>0</v>
      </c>
      <c r="G8" s="87">
        <v>2</v>
      </c>
      <c r="H8" s="43">
        <v>1</v>
      </c>
      <c r="I8" s="88">
        <v>0</v>
      </c>
      <c r="J8" s="88">
        <v>0</v>
      </c>
      <c r="K8" s="88">
        <v>0</v>
      </c>
      <c r="L8" s="89">
        <v>0</v>
      </c>
      <c r="M8" s="38">
        <f t="shared" si="0"/>
        <v>5</v>
      </c>
      <c r="N8" s="46">
        <v>0</v>
      </c>
      <c r="O8" s="86">
        <v>0</v>
      </c>
      <c r="P8" s="86">
        <v>0</v>
      </c>
      <c r="Q8" s="86">
        <v>0</v>
      </c>
      <c r="R8" s="87">
        <v>2</v>
      </c>
      <c r="S8" s="43">
        <v>2</v>
      </c>
      <c r="T8" s="88">
        <v>2</v>
      </c>
      <c r="U8" s="88">
        <v>2</v>
      </c>
      <c r="V8" s="88">
        <v>0</v>
      </c>
      <c r="W8" s="89">
        <v>0</v>
      </c>
      <c r="X8" s="38">
        <f t="shared" si="1"/>
        <v>13</v>
      </c>
      <c r="Y8" s="46">
        <v>0</v>
      </c>
      <c r="Z8" s="86">
        <v>0</v>
      </c>
      <c r="AA8" s="86">
        <v>0</v>
      </c>
      <c r="AB8" s="86">
        <v>0</v>
      </c>
      <c r="AC8" s="87">
        <v>0</v>
      </c>
      <c r="AD8" s="43">
        <v>0</v>
      </c>
      <c r="AE8" s="88">
        <v>2</v>
      </c>
      <c r="AF8" s="88">
        <v>0</v>
      </c>
      <c r="AG8" s="88">
        <v>0</v>
      </c>
      <c r="AH8" s="90">
        <v>0</v>
      </c>
      <c r="AI8" s="28">
        <f t="shared" si="2"/>
        <v>15</v>
      </c>
      <c r="AJ8" s="29">
        <v>3</v>
      </c>
      <c r="AK8" s="30">
        <f t="shared" si="3"/>
        <v>14</v>
      </c>
      <c r="AL8" s="31">
        <f t="shared" si="4"/>
        <v>25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2</v>
      </c>
      <c r="E9" s="83">
        <v>0</v>
      </c>
      <c r="F9" s="83">
        <v>0</v>
      </c>
      <c r="G9" s="84">
        <v>2</v>
      </c>
      <c r="H9" s="36">
        <v>0</v>
      </c>
      <c r="I9" s="83">
        <v>2</v>
      </c>
      <c r="J9" s="83">
        <v>0</v>
      </c>
      <c r="K9" s="83">
        <v>0</v>
      </c>
      <c r="L9" s="85">
        <v>0</v>
      </c>
      <c r="M9" s="38">
        <f t="shared" si="0"/>
        <v>6</v>
      </c>
      <c r="N9" s="36">
        <v>2</v>
      </c>
      <c r="O9" s="83">
        <v>0</v>
      </c>
      <c r="P9" s="83">
        <v>0</v>
      </c>
      <c r="Q9" s="83">
        <v>0</v>
      </c>
      <c r="R9" s="84">
        <v>2</v>
      </c>
      <c r="S9" s="36">
        <v>2</v>
      </c>
      <c r="T9" s="83">
        <v>0</v>
      </c>
      <c r="U9" s="83">
        <v>0</v>
      </c>
      <c r="V9" s="83">
        <v>2</v>
      </c>
      <c r="W9" s="85">
        <v>2</v>
      </c>
      <c r="X9" s="38">
        <f t="shared" si="1"/>
        <v>16</v>
      </c>
      <c r="Y9" s="36">
        <v>0</v>
      </c>
      <c r="Z9" s="83">
        <v>0</v>
      </c>
      <c r="AA9" s="83">
        <v>0</v>
      </c>
      <c r="AB9" s="83">
        <v>0</v>
      </c>
      <c r="AC9" s="84">
        <v>2</v>
      </c>
      <c r="AD9" s="36">
        <v>0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18</v>
      </c>
      <c r="AJ9" s="29">
        <v>6</v>
      </c>
      <c r="AK9" s="30">
        <f t="shared" si="3"/>
        <v>11</v>
      </c>
      <c r="AL9" s="31">
        <f t="shared" si="4"/>
        <v>30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2</v>
      </c>
      <c r="E10" s="86">
        <v>0</v>
      </c>
      <c r="F10" s="86">
        <v>0</v>
      </c>
      <c r="G10" s="87">
        <v>2</v>
      </c>
      <c r="H10" s="43">
        <v>1</v>
      </c>
      <c r="I10" s="88">
        <v>2</v>
      </c>
      <c r="J10" s="88">
        <v>0</v>
      </c>
      <c r="K10" s="88">
        <v>2</v>
      </c>
      <c r="L10" s="89">
        <v>2</v>
      </c>
      <c r="M10" s="38">
        <f t="shared" si="0"/>
        <v>11</v>
      </c>
      <c r="N10" s="46">
        <v>0</v>
      </c>
      <c r="O10" s="86">
        <v>2</v>
      </c>
      <c r="P10" s="86">
        <v>0</v>
      </c>
      <c r="Q10" s="86">
        <v>0</v>
      </c>
      <c r="R10" s="87">
        <v>2</v>
      </c>
      <c r="S10" s="43">
        <v>2</v>
      </c>
      <c r="T10" s="88">
        <v>2</v>
      </c>
      <c r="U10" s="88">
        <v>2</v>
      </c>
      <c r="V10" s="88">
        <v>0</v>
      </c>
      <c r="W10" s="89">
        <v>0</v>
      </c>
      <c r="X10" s="38">
        <f t="shared" si="1"/>
        <v>21</v>
      </c>
      <c r="Y10" s="46">
        <v>2</v>
      </c>
      <c r="Z10" s="86">
        <v>0</v>
      </c>
      <c r="AA10" s="86">
        <v>0</v>
      </c>
      <c r="AB10" s="86">
        <v>2</v>
      </c>
      <c r="AC10" s="87">
        <v>2</v>
      </c>
      <c r="AD10" s="43">
        <v>2</v>
      </c>
      <c r="AE10" s="88">
        <v>0</v>
      </c>
      <c r="AF10" s="88">
        <v>0</v>
      </c>
      <c r="AG10" s="88">
        <v>0</v>
      </c>
      <c r="AH10" s="90">
        <v>2</v>
      </c>
      <c r="AI10" s="28">
        <f t="shared" si="2"/>
        <v>31</v>
      </c>
      <c r="AJ10" s="29">
        <v>15</v>
      </c>
      <c r="AK10" s="30">
        <f t="shared" si="3"/>
        <v>2</v>
      </c>
      <c r="AL10" s="31">
        <f t="shared" si="4"/>
        <v>51.666666666666664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2</v>
      </c>
      <c r="E11" s="83">
        <v>0</v>
      </c>
      <c r="F11" s="83">
        <v>0</v>
      </c>
      <c r="G11" s="84">
        <v>0</v>
      </c>
      <c r="H11" s="36">
        <v>1</v>
      </c>
      <c r="I11" s="83">
        <v>2</v>
      </c>
      <c r="J11" s="83">
        <v>0</v>
      </c>
      <c r="K11" s="83">
        <v>2</v>
      </c>
      <c r="L11" s="85">
        <v>0</v>
      </c>
      <c r="M11" s="38">
        <f t="shared" si="0"/>
        <v>7</v>
      </c>
      <c r="N11" s="36">
        <v>0</v>
      </c>
      <c r="O11" s="83">
        <v>0</v>
      </c>
      <c r="P11" s="83">
        <v>0</v>
      </c>
      <c r="Q11" s="83">
        <v>0</v>
      </c>
      <c r="R11" s="84">
        <v>2</v>
      </c>
      <c r="S11" s="36">
        <v>2</v>
      </c>
      <c r="T11" s="83">
        <v>2</v>
      </c>
      <c r="U11" s="83">
        <v>0</v>
      </c>
      <c r="V11" s="83">
        <v>2</v>
      </c>
      <c r="W11" s="85">
        <v>0</v>
      </c>
      <c r="X11" s="38">
        <f t="shared" si="1"/>
        <v>15</v>
      </c>
      <c r="Y11" s="36">
        <v>0</v>
      </c>
      <c r="Z11" s="83">
        <v>0</v>
      </c>
      <c r="AA11" s="83">
        <v>0</v>
      </c>
      <c r="AB11" s="83">
        <v>0</v>
      </c>
      <c r="AC11" s="84">
        <v>2</v>
      </c>
      <c r="AD11" s="36">
        <v>2</v>
      </c>
      <c r="AE11" s="83">
        <v>0</v>
      </c>
      <c r="AF11" s="83">
        <v>0</v>
      </c>
      <c r="AG11" s="83">
        <v>0</v>
      </c>
      <c r="AH11" s="84">
        <v>0</v>
      </c>
      <c r="AI11" s="28">
        <f t="shared" si="2"/>
        <v>19</v>
      </c>
      <c r="AJ11" s="29">
        <v>7.5</v>
      </c>
      <c r="AK11" s="30">
        <f t="shared" si="3"/>
        <v>9</v>
      </c>
      <c r="AL11" s="31">
        <f t="shared" si="4"/>
        <v>31.666666666666668</v>
      </c>
    </row>
    <row r="12" spans="1:38" ht="18" customHeight="1" x14ac:dyDescent="0.25">
      <c r="A12" s="8">
        <v>9</v>
      </c>
      <c r="B12" s="39" t="s">
        <v>14</v>
      </c>
      <c r="C12" s="40">
        <v>2</v>
      </c>
      <c r="D12" s="86">
        <v>2</v>
      </c>
      <c r="E12" s="86">
        <v>0</v>
      </c>
      <c r="F12" s="86">
        <v>2</v>
      </c>
      <c r="G12" s="87">
        <v>0</v>
      </c>
      <c r="H12" s="43">
        <v>0</v>
      </c>
      <c r="I12" s="88">
        <v>0</v>
      </c>
      <c r="J12" s="88">
        <v>0</v>
      </c>
      <c r="K12" s="88">
        <v>2</v>
      </c>
      <c r="L12" s="89">
        <v>0</v>
      </c>
      <c r="M12" s="38">
        <f t="shared" si="0"/>
        <v>8</v>
      </c>
      <c r="N12" s="46">
        <v>2</v>
      </c>
      <c r="O12" s="86">
        <v>2</v>
      </c>
      <c r="P12" s="86">
        <v>0</v>
      </c>
      <c r="Q12" s="86">
        <v>2</v>
      </c>
      <c r="R12" s="87">
        <v>2</v>
      </c>
      <c r="S12" s="43">
        <v>2</v>
      </c>
      <c r="T12" s="88">
        <v>0</v>
      </c>
      <c r="U12" s="88">
        <v>2</v>
      </c>
      <c r="V12" s="88">
        <v>2</v>
      </c>
      <c r="W12" s="89">
        <v>0</v>
      </c>
      <c r="X12" s="38">
        <f t="shared" si="1"/>
        <v>22</v>
      </c>
      <c r="Y12" s="46">
        <v>2</v>
      </c>
      <c r="Z12" s="86">
        <v>0</v>
      </c>
      <c r="AA12" s="86">
        <v>0</v>
      </c>
      <c r="AB12" s="86">
        <v>0</v>
      </c>
      <c r="AC12" s="87">
        <v>2</v>
      </c>
      <c r="AD12" s="43">
        <v>0</v>
      </c>
      <c r="AE12" s="88">
        <v>0</v>
      </c>
      <c r="AF12" s="88">
        <v>0</v>
      </c>
      <c r="AG12" s="88">
        <v>0</v>
      </c>
      <c r="AH12" s="90">
        <v>0</v>
      </c>
      <c r="AI12" s="28">
        <f t="shared" si="2"/>
        <v>26</v>
      </c>
      <c r="AJ12" s="29">
        <v>13</v>
      </c>
      <c r="AK12" s="30">
        <f t="shared" si="3"/>
        <v>4</v>
      </c>
      <c r="AL12" s="31">
        <f t="shared" si="4"/>
        <v>43.333333333333336</v>
      </c>
    </row>
    <row r="13" spans="1:38" ht="18" customHeight="1" x14ac:dyDescent="0.25">
      <c r="A13" s="8">
        <v>10</v>
      </c>
      <c r="B13" s="48" t="s">
        <v>15</v>
      </c>
      <c r="C13" s="33">
        <v>1</v>
      </c>
      <c r="D13" s="83">
        <v>0</v>
      </c>
      <c r="E13" s="83">
        <v>0</v>
      </c>
      <c r="F13" s="83">
        <v>0</v>
      </c>
      <c r="G13" s="84">
        <v>0</v>
      </c>
      <c r="H13" s="36">
        <v>1</v>
      </c>
      <c r="I13" s="83">
        <v>2</v>
      </c>
      <c r="J13" s="83">
        <v>0</v>
      </c>
      <c r="K13" s="83">
        <v>0</v>
      </c>
      <c r="L13" s="85">
        <v>2</v>
      </c>
      <c r="M13" s="38">
        <f t="shared" si="0"/>
        <v>6</v>
      </c>
      <c r="N13" s="36">
        <v>0</v>
      </c>
      <c r="O13" s="83">
        <v>2</v>
      </c>
      <c r="P13" s="83">
        <v>0</v>
      </c>
      <c r="Q13" s="83">
        <v>0</v>
      </c>
      <c r="R13" s="84">
        <v>2</v>
      </c>
      <c r="S13" s="36">
        <v>2</v>
      </c>
      <c r="T13" s="83">
        <v>1</v>
      </c>
      <c r="U13" s="83">
        <v>2</v>
      </c>
      <c r="V13" s="83">
        <v>0</v>
      </c>
      <c r="W13" s="85">
        <v>0</v>
      </c>
      <c r="X13" s="38">
        <f t="shared" si="1"/>
        <v>15</v>
      </c>
      <c r="Y13" s="36">
        <v>0</v>
      </c>
      <c r="Z13" s="83">
        <v>0</v>
      </c>
      <c r="AA13" s="83">
        <v>0</v>
      </c>
      <c r="AB13" s="83">
        <v>0</v>
      </c>
      <c r="AC13" s="84">
        <v>0</v>
      </c>
      <c r="AD13" s="36">
        <v>2</v>
      </c>
      <c r="AE13" s="83">
        <v>0</v>
      </c>
      <c r="AF13" s="83">
        <v>0</v>
      </c>
      <c r="AG13" s="83">
        <v>2</v>
      </c>
      <c r="AH13" s="84">
        <v>0</v>
      </c>
      <c r="AI13" s="28">
        <f t="shared" si="2"/>
        <v>19</v>
      </c>
      <c r="AJ13" s="29">
        <v>7.5</v>
      </c>
      <c r="AK13" s="30">
        <f t="shared" si="3"/>
        <v>9</v>
      </c>
      <c r="AL13" s="31">
        <f t="shared" si="4"/>
        <v>31.666666666666668</v>
      </c>
    </row>
    <row r="14" spans="1:38" ht="18" customHeight="1" x14ac:dyDescent="0.25">
      <c r="A14" s="8">
        <v>11</v>
      </c>
      <c r="B14" s="39" t="s">
        <v>16</v>
      </c>
      <c r="C14" s="40">
        <v>0</v>
      </c>
      <c r="D14" s="86">
        <v>0</v>
      </c>
      <c r="E14" s="86">
        <v>0</v>
      </c>
      <c r="F14" s="86">
        <v>0</v>
      </c>
      <c r="G14" s="87">
        <v>0</v>
      </c>
      <c r="H14" s="43">
        <v>0</v>
      </c>
      <c r="I14" s="88">
        <v>0</v>
      </c>
      <c r="J14" s="88">
        <v>0</v>
      </c>
      <c r="K14" s="88">
        <v>0</v>
      </c>
      <c r="L14" s="89">
        <v>0</v>
      </c>
      <c r="M14" s="38">
        <f t="shared" si="0"/>
        <v>0</v>
      </c>
      <c r="N14" s="46">
        <v>0</v>
      </c>
      <c r="O14" s="86">
        <v>0</v>
      </c>
      <c r="P14" s="86">
        <v>0</v>
      </c>
      <c r="Q14" s="86">
        <v>0</v>
      </c>
      <c r="R14" s="87">
        <v>0</v>
      </c>
      <c r="S14" s="43">
        <v>0</v>
      </c>
      <c r="T14" s="88">
        <v>0</v>
      </c>
      <c r="U14" s="88">
        <v>0</v>
      </c>
      <c r="V14" s="88">
        <v>0</v>
      </c>
      <c r="W14" s="89">
        <v>0</v>
      </c>
      <c r="X14" s="38">
        <f t="shared" si="1"/>
        <v>0</v>
      </c>
      <c r="Y14" s="46">
        <v>0</v>
      </c>
      <c r="Z14" s="86">
        <v>0</v>
      </c>
      <c r="AA14" s="86">
        <v>0</v>
      </c>
      <c r="AB14" s="86">
        <v>0</v>
      </c>
      <c r="AC14" s="87">
        <v>0</v>
      </c>
      <c r="AD14" s="43">
        <v>0</v>
      </c>
      <c r="AE14" s="88">
        <v>0</v>
      </c>
      <c r="AF14" s="88">
        <v>0</v>
      </c>
      <c r="AG14" s="88">
        <v>0</v>
      </c>
      <c r="AH14" s="90">
        <v>0</v>
      </c>
      <c r="AI14" s="28">
        <f t="shared" si="2"/>
        <v>0</v>
      </c>
      <c r="AJ14" s="29">
        <v>1</v>
      </c>
      <c r="AK14" s="30">
        <f t="shared" si="3"/>
        <v>16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1</v>
      </c>
      <c r="D15" s="83">
        <v>2</v>
      </c>
      <c r="E15" s="83">
        <v>0</v>
      </c>
      <c r="F15" s="83">
        <v>2</v>
      </c>
      <c r="G15" s="84">
        <v>0</v>
      </c>
      <c r="H15" s="36">
        <v>1</v>
      </c>
      <c r="I15" s="83">
        <v>2</v>
      </c>
      <c r="J15" s="83">
        <v>0</v>
      </c>
      <c r="K15" s="83">
        <v>2</v>
      </c>
      <c r="L15" s="85">
        <v>2</v>
      </c>
      <c r="M15" s="38">
        <f t="shared" si="0"/>
        <v>12</v>
      </c>
      <c r="N15" s="36">
        <v>2</v>
      </c>
      <c r="O15" s="83">
        <v>2</v>
      </c>
      <c r="P15" s="83">
        <v>0</v>
      </c>
      <c r="Q15" s="83">
        <v>0</v>
      </c>
      <c r="R15" s="84">
        <v>2</v>
      </c>
      <c r="S15" s="36">
        <v>2</v>
      </c>
      <c r="T15" s="83">
        <v>1</v>
      </c>
      <c r="U15" s="83">
        <v>2</v>
      </c>
      <c r="V15" s="83">
        <v>0</v>
      </c>
      <c r="W15" s="85">
        <v>2</v>
      </c>
      <c r="X15" s="38">
        <f t="shared" si="1"/>
        <v>25</v>
      </c>
      <c r="Y15" s="36">
        <v>0</v>
      </c>
      <c r="Z15" s="83">
        <v>0</v>
      </c>
      <c r="AA15" s="83">
        <v>2</v>
      </c>
      <c r="AB15" s="83">
        <v>2</v>
      </c>
      <c r="AC15" s="84">
        <v>0</v>
      </c>
      <c r="AD15" s="36">
        <v>2</v>
      </c>
      <c r="AE15" s="83">
        <v>2</v>
      </c>
      <c r="AF15" s="83">
        <v>2</v>
      </c>
      <c r="AG15" s="83">
        <v>2</v>
      </c>
      <c r="AH15" s="84">
        <v>0</v>
      </c>
      <c r="AI15" s="28">
        <f t="shared" si="2"/>
        <v>37</v>
      </c>
      <c r="AJ15" s="29">
        <v>16</v>
      </c>
      <c r="AK15" s="30">
        <f t="shared" si="3"/>
        <v>1</v>
      </c>
      <c r="AL15" s="31">
        <f t="shared" si="4"/>
        <v>61.666666666666664</v>
      </c>
    </row>
    <row r="16" spans="1:38" ht="18" customHeight="1" x14ac:dyDescent="0.25">
      <c r="A16" s="8">
        <v>13</v>
      </c>
      <c r="B16" s="49" t="s">
        <v>18</v>
      </c>
      <c r="C16" s="40">
        <v>1</v>
      </c>
      <c r="D16" s="86">
        <v>2</v>
      </c>
      <c r="E16" s="86">
        <v>0</v>
      </c>
      <c r="F16" s="86">
        <v>0</v>
      </c>
      <c r="G16" s="87">
        <v>2</v>
      </c>
      <c r="H16" s="43">
        <v>1</v>
      </c>
      <c r="I16" s="88">
        <v>2</v>
      </c>
      <c r="J16" s="88">
        <v>0</v>
      </c>
      <c r="K16" s="88">
        <v>2</v>
      </c>
      <c r="L16" s="89">
        <v>2</v>
      </c>
      <c r="M16" s="38">
        <f t="shared" si="0"/>
        <v>12</v>
      </c>
      <c r="N16" s="46">
        <v>0</v>
      </c>
      <c r="O16" s="86">
        <v>0</v>
      </c>
      <c r="P16" s="86">
        <v>0</v>
      </c>
      <c r="Q16" s="86">
        <v>2</v>
      </c>
      <c r="R16" s="87">
        <v>2</v>
      </c>
      <c r="S16" s="43">
        <v>2</v>
      </c>
      <c r="T16" s="88">
        <v>1</v>
      </c>
      <c r="U16" s="88">
        <v>0</v>
      </c>
      <c r="V16" s="88">
        <v>2</v>
      </c>
      <c r="W16" s="89">
        <v>2</v>
      </c>
      <c r="X16" s="38">
        <f t="shared" si="1"/>
        <v>23</v>
      </c>
      <c r="Y16" s="46">
        <v>0</v>
      </c>
      <c r="Z16" s="86">
        <v>0</v>
      </c>
      <c r="AA16" s="86">
        <v>0</v>
      </c>
      <c r="AB16" s="86">
        <v>0</v>
      </c>
      <c r="AC16" s="87">
        <v>2</v>
      </c>
      <c r="AD16" s="43">
        <v>0</v>
      </c>
      <c r="AE16" s="88">
        <v>0</v>
      </c>
      <c r="AF16" s="88">
        <v>0</v>
      </c>
      <c r="AG16" s="88">
        <v>2</v>
      </c>
      <c r="AH16" s="90">
        <v>0</v>
      </c>
      <c r="AI16" s="28">
        <f t="shared" si="2"/>
        <v>27</v>
      </c>
      <c r="AJ16" s="50">
        <v>14</v>
      </c>
      <c r="AK16" s="30">
        <f t="shared" si="3"/>
        <v>3</v>
      </c>
      <c r="AL16" s="51">
        <f t="shared" si="4"/>
        <v>45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2</v>
      </c>
      <c r="E17" s="83">
        <v>0</v>
      </c>
      <c r="F17" s="83">
        <v>0</v>
      </c>
      <c r="G17" s="84">
        <v>2</v>
      </c>
      <c r="H17" s="36">
        <v>2</v>
      </c>
      <c r="I17" s="83">
        <v>0</v>
      </c>
      <c r="J17" s="83">
        <v>0</v>
      </c>
      <c r="K17" s="83">
        <v>0</v>
      </c>
      <c r="L17" s="85">
        <v>0</v>
      </c>
      <c r="M17" s="38">
        <f t="shared" si="0"/>
        <v>6</v>
      </c>
      <c r="N17" s="36">
        <v>0</v>
      </c>
      <c r="O17" s="83">
        <v>0</v>
      </c>
      <c r="P17" s="83">
        <v>0</v>
      </c>
      <c r="Q17" s="83">
        <v>2</v>
      </c>
      <c r="R17" s="84">
        <v>2</v>
      </c>
      <c r="S17" s="36">
        <v>2</v>
      </c>
      <c r="T17" s="83">
        <v>0</v>
      </c>
      <c r="U17" s="83">
        <v>2</v>
      </c>
      <c r="V17" s="83">
        <v>2</v>
      </c>
      <c r="W17" s="85">
        <v>0</v>
      </c>
      <c r="X17" s="38">
        <f t="shared" si="1"/>
        <v>16</v>
      </c>
      <c r="Y17" s="36">
        <v>2</v>
      </c>
      <c r="Z17" s="83">
        <v>0</v>
      </c>
      <c r="AA17" s="83">
        <v>0</v>
      </c>
      <c r="AB17" s="83">
        <v>2</v>
      </c>
      <c r="AC17" s="84">
        <v>2</v>
      </c>
      <c r="AD17" s="36">
        <v>0</v>
      </c>
      <c r="AE17" s="83">
        <v>0</v>
      </c>
      <c r="AF17" s="83">
        <v>0</v>
      </c>
      <c r="AG17" s="83">
        <v>0</v>
      </c>
      <c r="AH17" s="84">
        <v>0</v>
      </c>
      <c r="AI17" s="28">
        <f t="shared" si="2"/>
        <v>22</v>
      </c>
      <c r="AJ17" s="29">
        <v>10.5</v>
      </c>
      <c r="AK17" s="30">
        <f t="shared" si="3"/>
        <v>6</v>
      </c>
      <c r="AL17" s="31">
        <f t="shared" si="4"/>
        <v>36.666666666666664</v>
      </c>
    </row>
    <row r="18" spans="1:38" ht="18" customHeight="1" x14ac:dyDescent="0.25">
      <c r="A18" s="52">
        <v>15</v>
      </c>
      <c r="B18" s="39" t="s">
        <v>20</v>
      </c>
      <c r="C18" s="40">
        <v>1</v>
      </c>
      <c r="D18" s="86">
        <v>0</v>
      </c>
      <c r="E18" s="86">
        <v>0</v>
      </c>
      <c r="F18" s="86">
        <v>0</v>
      </c>
      <c r="G18" s="87">
        <v>0</v>
      </c>
      <c r="H18" s="43">
        <v>1</v>
      </c>
      <c r="I18" s="88">
        <v>0</v>
      </c>
      <c r="J18" s="88">
        <v>0</v>
      </c>
      <c r="K18" s="88">
        <v>2</v>
      </c>
      <c r="L18" s="89">
        <v>0</v>
      </c>
      <c r="M18" s="38">
        <f t="shared" si="0"/>
        <v>4</v>
      </c>
      <c r="N18" s="46">
        <v>0</v>
      </c>
      <c r="O18" s="86">
        <v>2</v>
      </c>
      <c r="P18" s="86">
        <v>0</v>
      </c>
      <c r="Q18" s="86">
        <v>0</v>
      </c>
      <c r="R18" s="87">
        <v>2</v>
      </c>
      <c r="S18" s="43">
        <v>0</v>
      </c>
      <c r="T18" s="88">
        <v>2</v>
      </c>
      <c r="U18" s="88">
        <v>0</v>
      </c>
      <c r="V18" s="88">
        <v>0</v>
      </c>
      <c r="W18" s="89">
        <v>0</v>
      </c>
      <c r="X18" s="38">
        <f t="shared" si="1"/>
        <v>10</v>
      </c>
      <c r="Y18" s="46">
        <v>0</v>
      </c>
      <c r="Z18" s="86">
        <v>0</v>
      </c>
      <c r="AA18" s="86">
        <v>0</v>
      </c>
      <c r="AB18" s="86">
        <v>2</v>
      </c>
      <c r="AC18" s="87">
        <v>2</v>
      </c>
      <c r="AD18" s="43">
        <v>0</v>
      </c>
      <c r="AE18" s="88">
        <v>0</v>
      </c>
      <c r="AF18" s="88">
        <v>2</v>
      </c>
      <c r="AG18" s="88">
        <v>0</v>
      </c>
      <c r="AH18" s="90">
        <v>0</v>
      </c>
      <c r="AI18" s="28">
        <f t="shared" si="2"/>
        <v>16</v>
      </c>
      <c r="AJ18" s="29">
        <v>4.5</v>
      </c>
      <c r="AK18" s="30">
        <f t="shared" si="3"/>
        <v>12</v>
      </c>
      <c r="AL18" s="31">
        <f t="shared" si="4"/>
        <v>26.666666666666668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2</v>
      </c>
      <c r="E19" s="91">
        <v>0</v>
      </c>
      <c r="F19" s="91">
        <v>2</v>
      </c>
      <c r="G19" s="92">
        <v>2</v>
      </c>
      <c r="H19" s="56">
        <v>0</v>
      </c>
      <c r="I19" s="91">
        <v>2</v>
      </c>
      <c r="J19" s="91">
        <v>0</v>
      </c>
      <c r="K19" s="91">
        <v>0</v>
      </c>
      <c r="L19" s="93">
        <v>2</v>
      </c>
      <c r="M19" s="58">
        <f t="shared" si="0"/>
        <v>10</v>
      </c>
      <c r="N19" s="56">
        <v>0</v>
      </c>
      <c r="O19" s="91">
        <v>2</v>
      </c>
      <c r="P19" s="91">
        <v>2</v>
      </c>
      <c r="Q19" s="91">
        <v>0</v>
      </c>
      <c r="R19" s="92">
        <v>0</v>
      </c>
      <c r="S19" s="56">
        <v>2</v>
      </c>
      <c r="T19" s="91">
        <v>0</v>
      </c>
      <c r="U19" s="91">
        <v>2</v>
      </c>
      <c r="V19" s="91">
        <v>0</v>
      </c>
      <c r="W19" s="93">
        <v>0</v>
      </c>
      <c r="X19" s="58">
        <f t="shared" si="1"/>
        <v>18</v>
      </c>
      <c r="Y19" s="56">
        <v>0</v>
      </c>
      <c r="Z19" s="91">
        <v>0</v>
      </c>
      <c r="AA19" s="91">
        <v>0</v>
      </c>
      <c r="AB19" s="91">
        <v>0</v>
      </c>
      <c r="AC19" s="92">
        <v>2</v>
      </c>
      <c r="AD19" s="56">
        <v>0</v>
      </c>
      <c r="AE19" s="91">
        <v>2</v>
      </c>
      <c r="AF19" s="91">
        <v>0</v>
      </c>
      <c r="AG19" s="91">
        <v>0</v>
      </c>
      <c r="AH19" s="92">
        <v>0</v>
      </c>
      <c r="AI19" s="28">
        <f t="shared" si="2"/>
        <v>22</v>
      </c>
      <c r="AJ19" s="29">
        <v>10.5</v>
      </c>
      <c r="AK19" s="30">
        <f t="shared" si="3"/>
        <v>6</v>
      </c>
      <c r="AL19" s="31">
        <f t="shared" si="4"/>
        <v>36.666666666666664</v>
      </c>
    </row>
    <row r="20" spans="1:38" ht="18" hidden="1" customHeight="1" x14ac:dyDescent="0.25">
      <c r="A20" s="52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63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63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28"/>
      <c r="AJ20" s="29"/>
      <c r="AK20" s="30"/>
      <c r="AL20" s="31"/>
    </row>
    <row r="21" spans="1:38" ht="18" hidden="1" customHeight="1" x14ac:dyDescent="0.25">
      <c r="A21" s="52"/>
      <c r="B21" s="94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67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67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28"/>
      <c r="AJ21" s="29"/>
      <c r="AK21" s="30"/>
      <c r="AL21" s="31"/>
    </row>
    <row r="22" spans="1:38" ht="18.75" hidden="1" customHeight="1" x14ac:dyDescent="0.25">
      <c r="A22" s="52"/>
      <c r="B22" s="4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7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7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28"/>
      <c r="AJ22" s="29"/>
      <c r="AK22" s="30"/>
      <c r="AL22" s="31"/>
    </row>
    <row r="23" spans="1:38" ht="19.5" customHeight="1" x14ac:dyDescent="0.25">
      <c r="B23" s="68" t="s">
        <v>22</v>
      </c>
      <c r="C23" s="69">
        <f t="shared" ref="C23:L23" si="5">SUM(C4:C19)</f>
        <v>10</v>
      </c>
      <c r="D23" s="69">
        <f t="shared" si="5"/>
        <v>24</v>
      </c>
      <c r="E23" s="69">
        <f t="shared" si="5"/>
        <v>0</v>
      </c>
      <c r="F23" s="69">
        <f t="shared" si="5"/>
        <v>8</v>
      </c>
      <c r="G23" s="69">
        <f t="shared" si="5"/>
        <v>18</v>
      </c>
      <c r="H23" s="69">
        <f t="shared" si="5"/>
        <v>12</v>
      </c>
      <c r="I23" s="69">
        <f t="shared" si="5"/>
        <v>14</v>
      </c>
      <c r="J23" s="69">
        <f t="shared" si="5"/>
        <v>0</v>
      </c>
      <c r="K23" s="69">
        <f t="shared" si="5"/>
        <v>16</v>
      </c>
      <c r="L23" s="69">
        <f t="shared" si="5"/>
        <v>10</v>
      </c>
      <c r="M23" s="69" t="s">
        <v>23</v>
      </c>
      <c r="N23" s="69">
        <f t="shared" ref="N23:W23" si="6">SUM(N4:N19)</f>
        <v>6</v>
      </c>
      <c r="O23" s="69">
        <f t="shared" si="6"/>
        <v>16</v>
      </c>
      <c r="P23" s="69">
        <f t="shared" si="6"/>
        <v>4</v>
      </c>
      <c r="Q23" s="69">
        <f t="shared" si="6"/>
        <v>6</v>
      </c>
      <c r="R23" s="69">
        <f t="shared" si="6"/>
        <v>26</v>
      </c>
      <c r="S23" s="69">
        <f t="shared" si="6"/>
        <v>24</v>
      </c>
      <c r="T23" s="69">
        <f t="shared" si="6"/>
        <v>19</v>
      </c>
      <c r="U23" s="69">
        <f t="shared" si="6"/>
        <v>16</v>
      </c>
      <c r="V23" s="69">
        <f t="shared" si="6"/>
        <v>16</v>
      </c>
      <c r="W23" s="69">
        <f t="shared" si="6"/>
        <v>6</v>
      </c>
      <c r="X23" s="69" t="s">
        <v>23</v>
      </c>
      <c r="Y23" s="69">
        <f t="shared" ref="Y23:AH23" si="7">SUM(Y4:Y19)</f>
        <v>6</v>
      </c>
      <c r="Z23" s="69">
        <f t="shared" si="7"/>
        <v>0</v>
      </c>
      <c r="AA23" s="69">
        <f t="shared" si="7"/>
        <v>2</v>
      </c>
      <c r="AB23" s="69">
        <f t="shared" si="7"/>
        <v>12</v>
      </c>
      <c r="AC23" s="69">
        <f t="shared" si="7"/>
        <v>24</v>
      </c>
      <c r="AD23" s="69">
        <f t="shared" si="7"/>
        <v>8</v>
      </c>
      <c r="AE23" s="69">
        <f t="shared" si="7"/>
        <v>6</v>
      </c>
      <c r="AF23" s="69">
        <f t="shared" si="7"/>
        <v>4</v>
      </c>
      <c r="AG23" s="69">
        <f t="shared" si="7"/>
        <v>8</v>
      </c>
      <c r="AH23" s="69">
        <f t="shared" si="7"/>
        <v>2</v>
      </c>
      <c r="AI23" s="70"/>
      <c r="AJ23" s="70"/>
      <c r="AK23" s="71"/>
      <c r="AL23" s="2"/>
    </row>
    <row r="24" spans="1:38" ht="18.75" customHeight="1" x14ac:dyDescent="0.25">
      <c r="B24" s="72"/>
      <c r="C24" s="7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8.75" customHeight="1" x14ac:dyDescent="0.25">
      <c r="B25" s="72"/>
      <c r="C25" s="73"/>
      <c r="D25" s="200" t="s">
        <v>34</v>
      </c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2"/>
      <c r="AC25" s="73"/>
      <c r="AD25" s="73"/>
      <c r="AE25" s="73"/>
      <c r="AF25" s="73"/>
      <c r="AG25" s="73"/>
      <c r="AH25" s="73"/>
      <c r="AI25" s="72"/>
      <c r="AJ25" s="72"/>
      <c r="AK25" s="71"/>
      <c r="AL25" s="2"/>
    </row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5:AB2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00"/>
  <sheetViews>
    <sheetView workbookViewId="0"/>
  </sheetViews>
  <sheetFormatPr defaultColWidth="14.42578125" defaultRowHeight="15" customHeight="1" x14ac:dyDescent="0.2"/>
  <cols>
    <col min="1" max="1" width="4" customWidth="1"/>
    <col min="2" max="2" width="33.85546875" customWidth="1"/>
    <col min="3" max="10" width="3.42578125" customWidth="1"/>
    <col min="11" max="12" width="4.42578125" customWidth="1"/>
    <col min="13" max="13" width="5.28515625" customWidth="1"/>
    <col min="14" max="16" width="4.42578125" customWidth="1"/>
    <col min="17" max="17" width="4.5703125" customWidth="1"/>
    <col min="18" max="18" width="4.42578125" customWidth="1"/>
    <col min="19" max="20" width="4" customWidth="1"/>
    <col min="21" max="21" width="4.42578125" customWidth="1"/>
    <col min="22" max="23" width="4" customWidth="1"/>
    <col min="24" max="24" width="5.5703125" customWidth="1"/>
    <col min="25" max="25" width="4.42578125" customWidth="1"/>
    <col min="26" max="26" width="4" customWidth="1"/>
    <col min="27" max="31" width="4.42578125" customWidth="1"/>
    <col min="32" max="32" width="4" customWidth="1"/>
    <col min="33" max="34" width="4.42578125" customWidth="1"/>
    <col min="35" max="35" width="15.140625" customWidth="1"/>
    <col min="36" max="36" width="11.5703125" customWidth="1"/>
    <col min="37" max="37" width="9.7109375" customWidth="1"/>
    <col min="38" max="38" width="9.28515625" customWidth="1"/>
  </cols>
  <sheetData>
    <row r="1" spans="1:38" ht="12.75" customHeight="1" x14ac:dyDescent="0.2"/>
    <row r="2" spans="1:38" ht="21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97">
        <v>5</v>
      </c>
      <c r="H3" s="98">
        <v>6</v>
      </c>
      <c r="I3" s="99">
        <v>7</v>
      </c>
      <c r="J3" s="99">
        <v>8</v>
      </c>
      <c r="K3" s="99">
        <v>9</v>
      </c>
      <c r="L3" s="100">
        <v>10</v>
      </c>
      <c r="M3" s="10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1</v>
      </c>
      <c r="D4" s="20">
        <v>0</v>
      </c>
      <c r="E4" s="20">
        <v>0</v>
      </c>
      <c r="F4" s="102">
        <v>0</v>
      </c>
      <c r="G4" s="79">
        <v>2</v>
      </c>
      <c r="H4" s="22">
        <v>0</v>
      </c>
      <c r="I4" s="23">
        <v>2</v>
      </c>
      <c r="J4" s="23">
        <v>2</v>
      </c>
      <c r="K4" s="23">
        <v>2</v>
      </c>
      <c r="L4" s="24">
        <v>0</v>
      </c>
      <c r="M4" s="25">
        <f t="shared" ref="M4:M21" si="0">SUM(C4:L4)</f>
        <v>9</v>
      </c>
      <c r="N4" s="26">
        <v>0</v>
      </c>
      <c r="O4" s="78">
        <v>0</v>
      </c>
      <c r="P4" s="78">
        <v>2</v>
      </c>
      <c r="Q4" s="78">
        <v>1</v>
      </c>
      <c r="R4" s="79">
        <v>0</v>
      </c>
      <c r="S4" s="22">
        <v>1</v>
      </c>
      <c r="T4" s="80">
        <v>0</v>
      </c>
      <c r="U4" s="80">
        <v>2</v>
      </c>
      <c r="V4" s="80">
        <v>0</v>
      </c>
      <c r="W4" s="81">
        <v>2</v>
      </c>
      <c r="X4" s="25">
        <f t="shared" ref="X4:X21" si="1">SUM(N4:W4)+M4</f>
        <v>17</v>
      </c>
      <c r="Y4" s="26">
        <v>0</v>
      </c>
      <c r="Z4" s="78">
        <v>0</v>
      </c>
      <c r="AA4" s="78">
        <v>2</v>
      </c>
      <c r="AB4" s="78">
        <v>0</v>
      </c>
      <c r="AC4" s="79">
        <v>0</v>
      </c>
      <c r="AD4" s="22">
        <v>0</v>
      </c>
      <c r="AE4" s="80">
        <v>2</v>
      </c>
      <c r="AF4" s="80">
        <v>0</v>
      </c>
      <c r="AG4" s="80">
        <v>0</v>
      </c>
      <c r="AH4" s="82">
        <v>0</v>
      </c>
      <c r="AI4" s="28">
        <f t="shared" ref="AI4:AI21" si="2">SUM(Y4:AH4)+X4</f>
        <v>21</v>
      </c>
      <c r="AJ4" s="29">
        <v>7</v>
      </c>
      <c r="AK4" s="103">
        <f t="shared" ref="AK4:AK21" si="3">RANK(AI4,AI$4:AI$21,0)</f>
        <v>10</v>
      </c>
      <c r="AL4" s="31">
        <f t="shared" ref="AL4:AL21" si="4">AI4*100/60</f>
        <v>35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2</v>
      </c>
      <c r="E5" s="83">
        <v>0</v>
      </c>
      <c r="F5" s="85">
        <v>0</v>
      </c>
      <c r="G5" s="84">
        <v>2</v>
      </c>
      <c r="H5" s="36">
        <v>0</v>
      </c>
      <c r="I5" s="83">
        <v>2</v>
      </c>
      <c r="J5" s="83">
        <v>2</v>
      </c>
      <c r="K5" s="83">
        <v>2</v>
      </c>
      <c r="L5" s="85">
        <v>0</v>
      </c>
      <c r="M5" s="38">
        <f t="shared" si="0"/>
        <v>10</v>
      </c>
      <c r="N5" s="104">
        <v>0</v>
      </c>
      <c r="O5" s="83">
        <v>0</v>
      </c>
      <c r="P5" s="83">
        <v>0</v>
      </c>
      <c r="Q5" s="83">
        <v>0</v>
      </c>
      <c r="R5" s="84">
        <v>0</v>
      </c>
      <c r="S5" s="36">
        <v>0</v>
      </c>
      <c r="T5" s="83">
        <v>0</v>
      </c>
      <c r="U5" s="83">
        <v>2</v>
      </c>
      <c r="V5" s="83">
        <v>2</v>
      </c>
      <c r="W5" s="85">
        <v>0</v>
      </c>
      <c r="X5" s="38">
        <f t="shared" si="1"/>
        <v>14</v>
      </c>
      <c r="Y5" s="36">
        <v>0</v>
      </c>
      <c r="Z5" s="83">
        <v>0</v>
      </c>
      <c r="AA5" s="83">
        <v>0</v>
      </c>
      <c r="AB5" s="83">
        <v>0</v>
      </c>
      <c r="AC5" s="84">
        <v>2</v>
      </c>
      <c r="AD5" s="36">
        <v>2</v>
      </c>
      <c r="AE5" s="83">
        <v>2</v>
      </c>
      <c r="AF5" s="83">
        <v>0</v>
      </c>
      <c r="AG5" s="83">
        <v>0</v>
      </c>
      <c r="AH5" s="84">
        <v>0</v>
      </c>
      <c r="AI5" s="28">
        <f t="shared" si="2"/>
        <v>20</v>
      </c>
      <c r="AJ5" s="29">
        <v>5.5</v>
      </c>
      <c r="AK5" s="103">
        <f t="shared" si="3"/>
        <v>11</v>
      </c>
      <c r="AL5" s="31">
        <f t="shared" si="4"/>
        <v>33.333333333333336</v>
      </c>
    </row>
    <row r="6" spans="1:38" ht="18" customHeight="1" x14ac:dyDescent="0.25">
      <c r="A6" s="1">
        <v>3</v>
      </c>
      <c r="B6" s="39" t="s">
        <v>8</v>
      </c>
      <c r="C6" s="40">
        <v>0</v>
      </c>
      <c r="D6" s="86">
        <v>0</v>
      </c>
      <c r="E6" s="86">
        <v>0</v>
      </c>
      <c r="F6" s="105">
        <v>0</v>
      </c>
      <c r="G6" s="87">
        <v>2</v>
      </c>
      <c r="H6" s="43">
        <v>0</v>
      </c>
      <c r="I6" s="88">
        <v>2</v>
      </c>
      <c r="J6" s="88">
        <v>2</v>
      </c>
      <c r="K6" s="88">
        <v>0</v>
      </c>
      <c r="L6" s="89">
        <v>2</v>
      </c>
      <c r="M6" s="38">
        <f t="shared" si="0"/>
        <v>8</v>
      </c>
      <c r="N6" s="46">
        <v>2</v>
      </c>
      <c r="O6" s="86">
        <v>0</v>
      </c>
      <c r="P6" s="86">
        <v>2</v>
      </c>
      <c r="Q6" s="86">
        <v>0</v>
      </c>
      <c r="R6" s="87">
        <v>0</v>
      </c>
      <c r="S6" s="43">
        <v>2</v>
      </c>
      <c r="T6" s="88">
        <v>0</v>
      </c>
      <c r="U6" s="88">
        <v>2</v>
      </c>
      <c r="V6" s="88">
        <v>1</v>
      </c>
      <c r="W6" s="89">
        <v>0</v>
      </c>
      <c r="X6" s="38">
        <f t="shared" si="1"/>
        <v>17</v>
      </c>
      <c r="Y6" s="46">
        <v>0</v>
      </c>
      <c r="Z6" s="86">
        <v>0</v>
      </c>
      <c r="AA6" s="86">
        <v>0</v>
      </c>
      <c r="AB6" s="86">
        <v>0</v>
      </c>
      <c r="AC6" s="87">
        <v>2</v>
      </c>
      <c r="AD6" s="43">
        <v>2</v>
      </c>
      <c r="AE6" s="88">
        <v>0</v>
      </c>
      <c r="AF6" s="88">
        <v>2</v>
      </c>
      <c r="AG6" s="88">
        <v>0</v>
      </c>
      <c r="AH6" s="90">
        <v>0</v>
      </c>
      <c r="AI6" s="28">
        <f t="shared" si="2"/>
        <v>23</v>
      </c>
      <c r="AJ6" s="29">
        <v>9</v>
      </c>
      <c r="AK6" s="103">
        <f t="shared" si="3"/>
        <v>7</v>
      </c>
      <c r="AL6" s="31">
        <f t="shared" si="4"/>
        <v>38.333333333333336</v>
      </c>
    </row>
    <row r="7" spans="1:38" ht="18" customHeight="1" x14ac:dyDescent="0.25">
      <c r="A7" s="8">
        <v>4</v>
      </c>
      <c r="B7" s="48" t="s">
        <v>9</v>
      </c>
      <c r="C7" s="33">
        <v>1</v>
      </c>
      <c r="D7" s="83">
        <v>0</v>
      </c>
      <c r="E7" s="83">
        <v>0</v>
      </c>
      <c r="F7" s="85">
        <v>0</v>
      </c>
      <c r="G7" s="84">
        <v>0</v>
      </c>
      <c r="H7" s="36">
        <v>0</v>
      </c>
      <c r="I7" s="83">
        <v>2</v>
      </c>
      <c r="J7" s="83">
        <v>2</v>
      </c>
      <c r="K7" s="83">
        <v>0</v>
      </c>
      <c r="L7" s="85">
        <v>0</v>
      </c>
      <c r="M7" s="38">
        <f t="shared" si="0"/>
        <v>5</v>
      </c>
      <c r="N7" s="36">
        <v>0</v>
      </c>
      <c r="O7" s="83">
        <v>0</v>
      </c>
      <c r="P7" s="83">
        <v>0</v>
      </c>
      <c r="Q7" s="83">
        <v>0</v>
      </c>
      <c r="R7" s="84">
        <v>2</v>
      </c>
      <c r="S7" s="36">
        <v>1</v>
      </c>
      <c r="T7" s="83">
        <v>0</v>
      </c>
      <c r="U7" s="83">
        <v>2</v>
      </c>
      <c r="V7" s="83">
        <v>1</v>
      </c>
      <c r="W7" s="85">
        <v>2</v>
      </c>
      <c r="X7" s="38">
        <f t="shared" si="1"/>
        <v>13</v>
      </c>
      <c r="Y7" s="36">
        <v>0</v>
      </c>
      <c r="Z7" s="83">
        <v>0</v>
      </c>
      <c r="AA7" s="83">
        <v>0</v>
      </c>
      <c r="AB7" s="83">
        <v>2</v>
      </c>
      <c r="AC7" s="84">
        <v>0</v>
      </c>
      <c r="AD7" s="36">
        <v>2</v>
      </c>
      <c r="AE7" s="83">
        <v>0</v>
      </c>
      <c r="AF7" s="83">
        <v>2</v>
      </c>
      <c r="AG7" s="83">
        <v>0</v>
      </c>
      <c r="AH7" s="84">
        <v>0</v>
      </c>
      <c r="AI7" s="28">
        <f t="shared" si="2"/>
        <v>19</v>
      </c>
      <c r="AJ7" s="29">
        <v>4</v>
      </c>
      <c r="AK7" s="103">
        <f t="shared" si="3"/>
        <v>13</v>
      </c>
      <c r="AL7" s="31">
        <f t="shared" si="4"/>
        <v>31.666666666666668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0</v>
      </c>
      <c r="E8" s="86">
        <v>0</v>
      </c>
      <c r="F8" s="105">
        <v>0</v>
      </c>
      <c r="G8" s="87">
        <v>2</v>
      </c>
      <c r="H8" s="43">
        <v>0</v>
      </c>
      <c r="I8" s="88">
        <v>2</v>
      </c>
      <c r="J8" s="88">
        <v>2</v>
      </c>
      <c r="K8" s="88">
        <v>2</v>
      </c>
      <c r="L8" s="89">
        <v>2</v>
      </c>
      <c r="M8" s="38">
        <f t="shared" si="0"/>
        <v>10</v>
      </c>
      <c r="N8" s="46">
        <v>2</v>
      </c>
      <c r="O8" s="86">
        <v>0</v>
      </c>
      <c r="P8" s="86">
        <v>2</v>
      </c>
      <c r="Q8" s="86">
        <v>0</v>
      </c>
      <c r="R8" s="87">
        <v>0</v>
      </c>
      <c r="S8" s="43">
        <v>1</v>
      </c>
      <c r="T8" s="88">
        <v>0</v>
      </c>
      <c r="U8" s="88">
        <v>2</v>
      </c>
      <c r="V8" s="88">
        <v>2</v>
      </c>
      <c r="W8" s="89">
        <v>0</v>
      </c>
      <c r="X8" s="38">
        <f t="shared" si="1"/>
        <v>19</v>
      </c>
      <c r="Y8" s="106">
        <v>0</v>
      </c>
      <c r="Z8" s="86">
        <v>0</v>
      </c>
      <c r="AA8" s="86">
        <v>0</v>
      </c>
      <c r="AB8" s="86">
        <v>0</v>
      </c>
      <c r="AC8" s="87">
        <v>0</v>
      </c>
      <c r="AD8" s="43">
        <v>2</v>
      </c>
      <c r="AE8" s="88">
        <v>0</v>
      </c>
      <c r="AF8" s="88">
        <v>2</v>
      </c>
      <c r="AG8" s="88">
        <v>0</v>
      </c>
      <c r="AH8" s="90">
        <v>0</v>
      </c>
      <c r="AI8" s="28">
        <f t="shared" si="2"/>
        <v>23</v>
      </c>
      <c r="AJ8" s="29">
        <v>9</v>
      </c>
      <c r="AK8" s="103">
        <f t="shared" si="3"/>
        <v>7</v>
      </c>
      <c r="AL8" s="31">
        <f t="shared" si="4"/>
        <v>38.333333333333336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0</v>
      </c>
      <c r="E9" s="83">
        <v>0</v>
      </c>
      <c r="F9" s="85">
        <v>0</v>
      </c>
      <c r="G9" s="84">
        <v>2</v>
      </c>
      <c r="H9" s="36">
        <v>0</v>
      </c>
      <c r="I9" s="83">
        <v>2</v>
      </c>
      <c r="J9" s="83">
        <v>0</v>
      </c>
      <c r="K9" s="83">
        <v>0</v>
      </c>
      <c r="L9" s="85">
        <v>0</v>
      </c>
      <c r="M9" s="38">
        <f t="shared" si="0"/>
        <v>4</v>
      </c>
      <c r="N9" s="36">
        <v>0</v>
      </c>
      <c r="O9" s="83">
        <v>0</v>
      </c>
      <c r="P9" s="83">
        <v>2</v>
      </c>
      <c r="Q9" s="83">
        <v>0</v>
      </c>
      <c r="R9" s="84">
        <v>0</v>
      </c>
      <c r="S9" s="36">
        <v>2</v>
      </c>
      <c r="T9" s="83">
        <v>0</v>
      </c>
      <c r="U9" s="83">
        <v>2</v>
      </c>
      <c r="V9" s="83">
        <v>2</v>
      </c>
      <c r="W9" s="85">
        <v>0</v>
      </c>
      <c r="X9" s="38">
        <f t="shared" si="1"/>
        <v>12</v>
      </c>
      <c r="Y9" s="36">
        <v>0</v>
      </c>
      <c r="Z9" s="83">
        <v>0</v>
      </c>
      <c r="AA9" s="83">
        <v>0</v>
      </c>
      <c r="AB9" s="83">
        <v>0</v>
      </c>
      <c r="AC9" s="84">
        <v>2</v>
      </c>
      <c r="AD9" s="36">
        <v>2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16</v>
      </c>
      <c r="AJ9" s="29">
        <v>2</v>
      </c>
      <c r="AK9" s="103">
        <f t="shared" si="3"/>
        <v>15</v>
      </c>
      <c r="AL9" s="31">
        <f t="shared" si="4"/>
        <v>26.666666666666668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0</v>
      </c>
      <c r="E10" s="86">
        <v>2</v>
      </c>
      <c r="F10" s="105">
        <v>0</v>
      </c>
      <c r="G10" s="87">
        <v>2</v>
      </c>
      <c r="H10" s="43">
        <v>0</v>
      </c>
      <c r="I10" s="88">
        <v>2</v>
      </c>
      <c r="J10" s="88">
        <v>2</v>
      </c>
      <c r="K10" s="88">
        <v>0</v>
      </c>
      <c r="L10" s="89">
        <v>0</v>
      </c>
      <c r="M10" s="38">
        <f t="shared" si="0"/>
        <v>8</v>
      </c>
      <c r="N10" s="46">
        <v>0</v>
      </c>
      <c r="O10" s="86">
        <v>2</v>
      </c>
      <c r="P10" s="86">
        <v>2</v>
      </c>
      <c r="Q10" s="86">
        <v>1</v>
      </c>
      <c r="R10" s="87">
        <v>2</v>
      </c>
      <c r="S10" s="43">
        <v>2</v>
      </c>
      <c r="T10" s="88">
        <v>2</v>
      </c>
      <c r="U10" s="88">
        <v>2</v>
      </c>
      <c r="V10" s="88">
        <v>2</v>
      </c>
      <c r="W10" s="89">
        <v>0</v>
      </c>
      <c r="X10" s="38">
        <f t="shared" si="1"/>
        <v>23</v>
      </c>
      <c r="Y10" s="46">
        <v>2</v>
      </c>
      <c r="Z10" s="86">
        <v>0</v>
      </c>
      <c r="AA10" s="86">
        <v>0</v>
      </c>
      <c r="AB10" s="86">
        <v>2</v>
      </c>
      <c r="AC10" s="87">
        <v>0</v>
      </c>
      <c r="AD10" s="43">
        <v>2</v>
      </c>
      <c r="AE10" s="88">
        <v>0</v>
      </c>
      <c r="AF10" s="88">
        <v>2</v>
      </c>
      <c r="AG10" s="88">
        <v>0</v>
      </c>
      <c r="AH10" s="90">
        <v>0</v>
      </c>
      <c r="AI10" s="28">
        <f t="shared" si="2"/>
        <v>31</v>
      </c>
      <c r="AJ10" s="29">
        <v>14</v>
      </c>
      <c r="AK10" s="103">
        <f t="shared" si="3"/>
        <v>3</v>
      </c>
      <c r="AL10" s="31">
        <f t="shared" si="4"/>
        <v>51.666666666666664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0</v>
      </c>
      <c r="E11" s="83">
        <v>0</v>
      </c>
      <c r="F11" s="85">
        <v>0</v>
      </c>
      <c r="G11" s="84">
        <v>2</v>
      </c>
      <c r="H11" s="36">
        <v>0</v>
      </c>
      <c r="I11" s="83">
        <v>2</v>
      </c>
      <c r="J11" s="83">
        <v>2</v>
      </c>
      <c r="K11" s="83">
        <v>0</v>
      </c>
      <c r="L11" s="85">
        <v>2</v>
      </c>
      <c r="M11" s="38">
        <f t="shared" si="0"/>
        <v>8</v>
      </c>
      <c r="N11" s="36">
        <v>2</v>
      </c>
      <c r="O11" s="83">
        <v>0</v>
      </c>
      <c r="P11" s="83">
        <v>2</v>
      </c>
      <c r="Q11" s="83">
        <v>0</v>
      </c>
      <c r="R11" s="84">
        <v>0</v>
      </c>
      <c r="S11" s="36">
        <v>1</v>
      </c>
      <c r="T11" s="83">
        <v>0</v>
      </c>
      <c r="U11" s="83">
        <v>2</v>
      </c>
      <c r="V11" s="83">
        <v>2</v>
      </c>
      <c r="W11" s="85">
        <v>0</v>
      </c>
      <c r="X11" s="38">
        <f t="shared" si="1"/>
        <v>17</v>
      </c>
      <c r="Y11" s="36">
        <v>2</v>
      </c>
      <c r="Z11" s="83">
        <v>0</v>
      </c>
      <c r="AA11" s="83">
        <v>0</v>
      </c>
      <c r="AB11" s="83">
        <v>0</v>
      </c>
      <c r="AC11" s="84">
        <v>2</v>
      </c>
      <c r="AD11" s="36">
        <v>2</v>
      </c>
      <c r="AE11" s="83">
        <v>2</v>
      </c>
      <c r="AF11" s="83">
        <v>2</v>
      </c>
      <c r="AG11" s="83">
        <v>0</v>
      </c>
      <c r="AH11" s="84">
        <v>0</v>
      </c>
      <c r="AI11" s="28">
        <f t="shared" si="2"/>
        <v>27</v>
      </c>
      <c r="AJ11" s="29">
        <v>13</v>
      </c>
      <c r="AK11" s="103">
        <f t="shared" si="3"/>
        <v>4</v>
      </c>
      <c r="AL11" s="31">
        <f t="shared" si="4"/>
        <v>45</v>
      </c>
    </row>
    <row r="12" spans="1:38" ht="18" customHeight="1" x14ac:dyDescent="0.25">
      <c r="A12" s="8">
        <v>9</v>
      </c>
      <c r="B12" s="39" t="s">
        <v>14</v>
      </c>
      <c r="C12" s="40">
        <v>1</v>
      </c>
      <c r="D12" s="86">
        <v>0</v>
      </c>
      <c r="E12" s="86">
        <v>0</v>
      </c>
      <c r="F12" s="105">
        <v>0</v>
      </c>
      <c r="G12" s="87">
        <v>2</v>
      </c>
      <c r="H12" s="43">
        <v>0</v>
      </c>
      <c r="I12" s="88">
        <v>2</v>
      </c>
      <c r="J12" s="88">
        <v>0</v>
      </c>
      <c r="K12" s="88">
        <v>0</v>
      </c>
      <c r="L12" s="89">
        <v>0</v>
      </c>
      <c r="M12" s="38">
        <f t="shared" si="0"/>
        <v>5</v>
      </c>
      <c r="N12" s="46">
        <v>0</v>
      </c>
      <c r="O12" s="86">
        <v>0</v>
      </c>
      <c r="P12" s="86">
        <v>0</v>
      </c>
      <c r="Q12" s="86">
        <v>1</v>
      </c>
      <c r="R12" s="87">
        <v>0</v>
      </c>
      <c r="S12" s="43">
        <v>0</v>
      </c>
      <c r="T12" s="88">
        <v>0</v>
      </c>
      <c r="U12" s="88">
        <v>2</v>
      </c>
      <c r="V12" s="88">
        <v>0</v>
      </c>
      <c r="W12" s="89">
        <v>0</v>
      </c>
      <c r="X12" s="38">
        <f t="shared" si="1"/>
        <v>8</v>
      </c>
      <c r="Y12" s="106">
        <v>0</v>
      </c>
      <c r="Z12" s="86">
        <v>0</v>
      </c>
      <c r="AA12" s="86">
        <v>0</v>
      </c>
      <c r="AB12" s="86">
        <v>0</v>
      </c>
      <c r="AC12" s="87">
        <v>0</v>
      </c>
      <c r="AD12" s="43">
        <v>2</v>
      </c>
      <c r="AE12" s="88">
        <v>2</v>
      </c>
      <c r="AF12" s="88">
        <v>2</v>
      </c>
      <c r="AG12" s="88">
        <v>0</v>
      </c>
      <c r="AH12" s="90">
        <v>0</v>
      </c>
      <c r="AI12" s="28">
        <f t="shared" si="2"/>
        <v>14</v>
      </c>
      <c r="AJ12" s="29">
        <v>1</v>
      </c>
      <c r="AK12" s="103">
        <f t="shared" si="3"/>
        <v>16</v>
      </c>
      <c r="AL12" s="31">
        <f t="shared" si="4"/>
        <v>23.333333333333332</v>
      </c>
    </row>
    <row r="13" spans="1:38" ht="18" customHeight="1" x14ac:dyDescent="0.25">
      <c r="A13" s="8">
        <v>10</v>
      </c>
      <c r="B13" s="48" t="s">
        <v>15</v>
      </c>
      <c r="C13" s="33">
        <v>1</v>
      </c>
      <c r="D13" s="83">
        <v>0</v>
      </c>
      <c r="E13" s="83">
        <v>0</v>
      </c>
      <c r="F13" s="85">
        <v>0</v>
      </c>
      <c r="G13" s="84">
        <v>0</v>
      </c>
      <c r="H13" s="36">
        <v>0</v>
      </c>
      <c r="I13" s="83">
        <v>2</v>
      </c>
      <c r="J13" s="83">
        <v>2</v>
      </c>
      <c r="K13" s="83">
        <v>0</v>
      </c>
      <c r="L13" s="85">
        <v>0</v>
      </c>
      <c r="M13" s="38">
        <f t="shared" si="0"/>
        <v>5</v>
      </c>
      <c r="N13" s="36">
        <v>0</v>
      </c>
      <c r="O13" s="83">
        <v>0</v>
      </c>
      <c r="P13" s="83">
        <v>0</v>
      </c>
      <c r="Q13" s="83">
        <v>0</v>
      </c>
      <c r="R13" s="84">
        <v>2</v>
      </c>
      <c r="S13" s="36">
        <v>1</v>
      </c>
      <c r="T13" s="83">
        <v>0</v>
      </c>
      <c r="U13" s="83">
        <v>2</v>
      </c>
      <c r="V13" s="83">
        <v>2</v>
      </c>
      <c r="W13" s="85">
        <v>0</v>
      </c>
      <c r="X13" s="38">
        <f t="shared" si="1"/>
        <v>12</v>
      </c>
      <c r="Y13" s="36">
        <v>0</v>
      </c>
      <c r="Z13" s="83">
        <v>0</v>
      </c>
      <c r="AA13" s="83">
        <v>0</v>
      </c>
      <c r="AB13" s="83">
        <v>0</v>
      </c>
      <c r="AC13" s="84">
        <v>2</v>
      </c>
      <c r="AD13" s="36">
        <v>2</v>
      </c>
      <c r="AE13" s="83">
        <v>0</v>
      </c>
      <c r="AF13" s="83">
        <v>2</v>
      </c>
      <c r="AG13" s="83">
        <v>0</v>
      </c>
      <c r="AH13" s="84">
        <v>2</v>
      </c>
      <c r="AI13" s="28">
        <f t="shared" si="2"/>
        <v>20</v>
      </c>
      <c r="AJ13" s="29">
        <v>5.5</v>
      </c>
      <c r="AK13" s="103">
        <f t="shared" si="3"/>
        <v>11</v>
      </c>
      <c r="AL13" s="31">
        <f t="shared" si="4"/>
        <v>33.333333333333336</v>
      </c>
    </row>
    <row r="14" spans="1:38" ht="18" customHeight="1" x14ac:dyDescent="0.25">
      <c r="A14" s="8">
        <v>11</v>
      </c>
      <c r="B14" s="39" t="s">
        <v>16</v>
      </c>
      <c r="C14" s="40">
        <v>0</v>
      </c>
      <c r="D14" s="86">
        <v>0</v>
      </c>
      <c r="E14" s="86">
        <v>0</v>
      </c>
      <c r="F14" s="105">
        <v>0</v>
      </c>
      <c r="G14" s="87">
        <v>2</v>
      </c>
      <c r="H14" s="43">
        <v>0</v>
      </c>
      <c r="I14" s="88">
        <v>2</v>
      </c>
      <c r="J14" s="88">
        <v>2</v>
      </c>
      <c r="K14" s="88">
        <v>2</v>
      </c>
      <c r="L14" s="89">
        <v>0</v>
      </c>
      <c r="M14" s="38">
        <f t="shared" si="0"/>
        <v>8</v>
      </c>
      <c r="N14" s="46">
        <v>2</v>
      </c>
      <c r="O14" s="86">
        <v>0</v>
      </c>
      <c r="P14" s="86">
        <v>0</v>
      </c>
      <c r="Q14" s="86">
        <v>0</v>
      </c>
      <c r="R14" s="87">
        <v>0</v>
      </c>
      <c r="S14" s="43">
        <v>0</v>
      </c>
      <c r="T14" s="88">
        <v>0</v>
      </c>
      <c r="U14" s="88">
        <v>2</v>
      </c>
      <c r="V14" s="88">
        <v>0</v>
      </c>
      <c r="W14" s="89">
        <v>0</v>
      </c>
      <c r="X14" s="38">
        <f t="shared" si="1"/>
        <v>12</v>
      </c>
      <c r="Y14" s="46">
        <v>2</v>
      </c>
      <c r="Z14" s="86">
        <v>0</v>
      </c>
      <c r="AA14" s="86">
        <v>0</v>
      </c>
      <c r="AB14" s="86">
        <v>0</v>
      </c>
      <c r="AC14" s="87">
        <v>2</v>
      </c>
      <c r="AD14" s="43">
        <v>2</v>
      </c>
      <c r="AE14" s="88">
        <v>2</v>
      </c>
      <c r="AF14" s="88">
        <v>2</v>
      </c>
      <c r="AG14" s="88">
        <v>0</v>
      </c>
      <c r="AH14" s="90">
        <v>2</v>
      </c>
      <c r="AI14" s="28">
        <f t="shared" si="2"/>
        <v>24</v>
      </c>
      <c r="AJ14" s="29">
        <v>11</v>
      </c>
      <c r="AK14" s="103">
        <f t="shared" si="3"/>
        <v>6</v>
      </c>
      <c r="AL14" s="31">
        <f t="shared" si="4"/>
        <v>40</v>
      </c>
    </row>
    <row r="15" spans="1:38" ht="18" customHeight="1" x14ac:dyDescent="0.25">
      <c r="A15" s="8">
        <v>12</v>
      </c>
      <c r="B15" s="48" t="s">
        <v>17</v>
      </c>
      <c r="C15" s="33">
        <v>0</v>
      </c>
      <c r="D15" s="83">
        <v>0</v>
      </c>
      <c r="E15" s="83">
        <v>0</v>
      </c>
      <c r="F15" s="85">
        <v>0</v>
      </c>
      <c r="G15" s="84">
        <v>2</v>
      </c>
      <c r="H15" s="36">
        <v>0</v>
      </c>
      <c r="I15" s="83">
        <v>2</v>
      </c>
      <c r="J15" s="83">
        <v>2</v>
      </c>
      <c r="K15" s="83">
        <v>2</v>
      </c>
      <c r="L15" s="85">
        <v>2</v>
      </c>
      <c r="M15" s="38">
        <f t="shared" si="0"/>
        <v>10</v>
      </c>
      <c r="N15" s="36">
        <v>2</v>
      </c>
      <c r="O15" s="83">
        <v>2</v>
      </c>
      <c r="P15" s="83">
        <v>2</v>
      </c>
      <c r="Q15" s="83">
        <v>2</v>
      </c>
      <c r="R15" s="84">
        <v>0</v>
      </c>
      <c r="S15" s="36">
        <v>1</v>
      </c>
      <c r="T15" s="83">
        <v>0</v>
      </c>
      <c r="U15" s="83">
        <v>2</v>
      </c>
      <c r="V15" s="83">
        <v>2</v>
      </c>
      <c r="W15" s="85">
        <v>0</v>
      </c>
      <c r="X15" s="38">
        <f t="shared" si="1"/>
        <v>23</v>
      </c>
      <c r="Y15" s="36">
        <v>0</v>
      </c>
      <c r="Z15" s="83">
        <v>2</v>
      </c>
      <c r="AA15" s="83">
        <v>0</v>
      </c>
      <c r="AB15" s="83">
        <v>0</v>
      </c>
      <c r="AC15" s="84">
        <v>0</v>
      </c>
      <c r="AD15" s="36">
        <v>2</v>
      </c>
      <c r="AE15" s="83">
        <v>2</v>
      </c>
      <c r="AF15" s="83">
        <v>2</v>
      </c>
      <c r="AG15" s="83">
        <v>0</v>
      </c>
      <c r="AH15" s="84">
        <v>2</v>
      </c>
      <c r="AI15" s="28">
        <f t="shared" si="2"/>
        <v>33</v>
      </c>
      <c r="AJ15" s="29">
        <v>16</v>
      </c>
      <c r="AK15" s="103">
        <f t="shared" si="3"/>
        <v>1</v>
      </c>
      <c r="AL15" s="31">
        <f t="shared" si="4"/>
        <v>55</v>
      </c>
    </row>
    <row r="16" spans="1:38" ht="18" customHeight="1" x14ac:dyDescent="0.25">
      <c r="A16" s="8">
        <v>13</v>
      </c>
      <c r="B16" s="49" t="s">
        <v>18</v>
      </c>
      <c r="C16" s="40">
        <v>0</v>
      </c>
      <c r="D16" s="86">
        <v>0</v>
      </c>
      <c r="E16" s="86">
        <v>0</v>
      </c>
      <c r="F16" s="105">
        <v>0</v>
      </c>
      <c r="G16" s="87">
        <v>2</v>
      </c>
      <c r="H16" s="43">
        <v>0</v>
      </c>
      <c r="I16" s="88">
        <v>2</v>
      </c>
      <c r="J16" s="88">
        <v>2</v>
      </c>
      <c r="K16" s="88">
        <v>0</v>
      </c>
      <c r="L16" s="89">
        <v>2</v>
      </c>
      <c r="M16" s="38">
        <f t="shared" si="0"/>
        <v>8</v>
      </c>
      <c r="N16" s="46">
        <v>2</v>
      </c>
      <c r="O16" s="86">
        <v>2</v>
      </c>
      <c r="P16" s="86">
        <v>2</v>
      </c>
      <c r="Q16" s="86">
        <v>1</v>
      </c>
      <c r="R16" s="87">
        <v>0</v>
      </c>
      <c r="S16" s="43">
        <v>2</v>
      </c>
      <c r="T16" s="88">
        <v>0</v>
      </c>
      <c r="U16" s="88">
        <v>2</v>
      </c>
      <c r="V16" s="88">
        <v>1</v>
      </c>
      <c r="W16" s="89">
        <v>0</v>
      </c>
      <c r="X16" s="38">
        <f t="shared" si="1"/>
        <v>20</v>
      </c>
      <c r="Y16" s="46">
        <v>2</v>
      </c>
      <c r="Z16" s="86">
        <v>0</v>
      </c>
      <c r="AA16" s="86">
        <v>0</v>
      </c>
      <c r="AB16" s="86">
        <v>0</v>
      </c>
      <c r="AC16" s="87">
        <v>2</v>
      </c>
      <c r="AD16" s="43">
        <v>2</v>
      </c>
      <c r="AE16" s="88">
        <v>0</v>
      </c>
      <c r="AF16" s="88">
        <v>0</v>
      </c>
      <c r="AG16" s="88">
        <v>0</v>
      </c>
      <c r="AH16" s="90">
        <v>0</v>
      </c>
      <c r="AI16" s="28">
        <f t="shared" si="2"/>
        <v>26</v>
      </c>
      <c r="AJ16" s="50">
        <v>12</v>
      </c>
      <c r="AK16" s="103">
        <f t="shared" si="3"/>
        <v>5</v>
      </c>
      <c r="AL16" s="51">
        <f t="shared" si="4"/>
        <v>43.333333333333336</v>
      </c>
    </row>
    <row r="17" spans="1:38" ht="18" customHeight="1" x14ac:dyDescent="0.25">
      <c r="A17" s="52">
        <v>14</v>
      </c>
      <c r="B17" s="48" t="s">
        <v>19</v>
      </c>
      <c r="C17" s="33">
        <v>1</v>
      </c>
      <c r="D17" s="83">
        <v>0</v>
      </c>
      <c r="E17" s="83">
        <v>0</v>
      </c>
      <c r="F17" s="85">
        <v>0</v>
      </c>
      <c r="G17" s="84">
        <v>0</v>
      </c>
      <c r="H17" s="36">
        <v>0</v>
      </c>
      <c r="I17" s="83">
        <v>2</v>
      </c>
      <c r="J17" s="83">
        <v>0</v>
      </c>
      <c r="K17" s="83">
        <v>0</v>
      </c>
      <c r="L17" s="85">
        <v>0</v>
      </c>
      <c r="M17" s="38">
        <f t="shared" si="0"/>
        <v>3</v>
      </c>
      <c r="N17" s="36">
        <v>0</v>
      </c>
      <c r="O17" s="83">
        <v>0</v>
      </c>
      <c r="P17" s="83">
        <v>2</v>
      </c>
      <c r="Q17" s="83">
        <v>0</v>
      </c>
      <c r="R17" s="84">
        <v>0</v>
      </c>
      <c r="S17" s="36">
        <v>2</v>
      </c>
      <c r="T17" s="83">
        <v>0</v>
      </c>
      <c r="U17" s="83">
        <v>2</v>
      </c>
      <c r="V17" s="83">
        <v>1</v>
      </c>
      <c r="W17" s="85">
        <v>0</v>
      </c>
      <c r="X17" s="38">
        <f t="shared" si="1"/>
        <v>10</v>
      </c>
      <c r="Y17" s="36">
        <v>0</v>
      </c>
      <c r="Z17" s="83">
        <v>0</v>
      </c>
      <c r="AA17" s="83">
        <v>2</v>
      </c>
      <c r="AB17" s="83">
        <v>0</v>
      </c>
      <c r="AC17" s="84">
        <v>0</v>
      </c>
      <c r="AD17" s="36">
        <v>2</v>
      </c>
      <c r="AE17" s="83">
        <v>0</v>
      </c>
      <c r="AF17" s="83">
        <v>2</v>
      </c>
      <c r="AG17" s="83">
        <v>1</v>
      </c>
      <c r="AH17" s="84">
        <v>0</v>
      </c>
      <c r="AI17" s="28">
        <f t="shared" si="2"/>
        <v>17</v>
      </c>
      <c r="AJ17" s="29">
        <v>3</v>
      </c>
      <c r="AK17" s="103">
        <f t="shared" si="3"/>
        <v>14</v>
      </c>
      <c r="AL17" s="31">
        <f t="shared" si="4"/>
        <v>28.333333333333332</v>
      </c>
    </row>
    <row r="18" spans="1:38" ht="18" customHeight="1" x14ac:dyDescent="0.25">
      <c r="A18" s="52">
        <v>15</v>
      </c>
      <c r="B18" s="39" t="s">
        <v>20</v>
      </c>
      <c r="C18" s="40">
        <v>1</v>
      </c>
      <c r="D18" s="86">
        <v>0</v>
      </c>
      <c r="E18" s="86">
        <v>0</v>
      </c>
      <c r="F18" s="105">
        <v>0</v>
      </c>
      <c r="G18" s="87">
        <v>0</v>
      </c>
      <c r="H18" s="43">
        <v>0</v>
      </c>
      <c r="I18" s="88">
        <v>2</v>
      </c>
      <c r="J18" s="88">
        <v>2</v>
      </c>
      <c r="K18" s="88">
        <v>0</v>
      </c>
      <c r="L18" s="89">
        <v>2</v>
      </c>
      <c r="M18" s="38">
        <f t="shared" si="0"/>
        <v>7</v>
      </c>
      <c r="N18" s="46">
        <v>2</v>
      </c>
      <c r="O18" s="86">
        <v>2</v>
      </c>
      <c r="P18" s="86">
        <v>2</v>
      </c>
      <c r="Q18" s="86">
        <v>1</v>
      </c>
      <c r="R18" s="87">
        <v>0</v>
      </c>
      <c r="S18" s="43">
        <v>2</v>
      </c>
      <c r="T18" s="88">
        <v>0</v>
      </c>
      <c r="U18" s="88">
        <v>2</v>
      </c>
      <c r="V18" s="88">
        <v>1</v>
      </c>
      <c r="W18" s="89">
        <v>2</v>
      </c>
      <c r="X18" s="38">
        <f t="shared" si="1"/>
        <v>21</v>
      </c>
      <c r="Y18" s="46">
        <v>2</v>
      </c>
      <c r="Z18" s="86">
        <v>0</v>
      </c>
      <c r="AA18" s="86">
        <v>0</v>
      </c>
      <c r="AB18" s="86">
        <v>0</v>
      </c>
      <c r="AC18" s="87">
        <v>2</v>
      </c>
      <c r="AD18" s="43">
        <v>2</v>
      </c>
      <c r="AE18" s="88">
        <v>2</v>
      </c>
      <c r="AF18" s="88">
        <v>2</v>
      </c>
      <c r="AG18" s="88">
        <v>1</v>
      </c>
      <c r="AH18" s="90">
        <v>0</v>
      </c>
      <c r="AI18" s="28">
        <f t="shared" si="2"/>
        <v>32</v>
      </c>
      <c r="AJ18" s="29">
        <v>15</v>
      </c>
      <c r="AK18" s="103">
        <f t="shared" si="3"/>
        <v>2</v>
      </c>
      <c r="AL18" s="31">
        <f t="shared" si="4"/>
        <v>53.333333333333336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0</v>
      </c>
      <c r="E19" s="91">
        <v>0</v>
      </c>
      <c r="F19" s="93">
        <v>0</v>
      </c>
      <c r="G19" s="92">
        <v>2</v>
      </c>
      <c r="H19" s="56">
        <v>0</v>
      </c>
      <c r="I19" s="91">
        <v>2</v>
      </c>
      <c r="J19" s="91">
        <v>2</v>
      </c>
      <c r="K19" s="91">
        <v>2</v>
      </c>
      <c r="L19" s="93">
        <v>2</v>
      </c>
      <c r="M19" s="58">
        <f t="shared" si="0"/>
        <v>10</v>
      </c>
      <c r="N19" s="56">
        <v>0</v>
      </c>
      <c r="O19" s="91">
        <v>0</v>
      </c>
      <c r="P19" s="91">
        <v>2</v>
      </c>
      <c r="Q19" s="91">
        <v>1</v>
      </c>
      <c r="R19" s="92">
        <v>0</v>
      </c>
      <c r="S19" s="56">
        <v>2</v>
      </c>
      <c r="T19" s="91">
        <v>0</v>
      </c>
      <c r="U19" s="91">
        <v>2</v>
      </c>
      <c r="V19" s="91">
        <v>0</v>
      </c>
      <c r="W19" s="93">
        <v>0</v>
      </c>
      <c r="X19" s="58">
        <f t="shared" si="1"/>
        <v>17</v>
      </c>
      <c r="Y19" s="56">
        <v>0</v>
      </c>
      <c r="Z19" s="91">
        <v>0</v>
      </c>
      <c r="AA19" s="91">
        <v>2</v>
      </c>
      <c r="AB19" s="91">
        <v>0</v>
      </c>
      <c r="AC19" s="92">
        <v>2</v>
      </c>
      <c r="AD19" s="56">
        <v>2</v>
      </c>
      <c r="AE19" s="91">
        <v>0</v>
      </c>
      <c r="AF19" s="91">
        <v>0</v>
      </c>
      <c r="AG19" s="91">
        <v>0</v>
      </c>
      <c r="AH19" s="92">
        <v>0</v>
      </c>
      <c r="AI19" s="28">
        <f t="shared" si="2"/>
        <v>23</v>
      </c>
      <c r="AJ19" s="29">
        <v>9</v>
      </c>
      <c r="AK19" s="103">
        <f t="shared" si="3"/>
        <v>7</v>
      </c>
      <c r="AL19" s="31">
        <f t="shared" si="4"/>
        <v>38.333333333333336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107">
        <v>0</v>
      </c>
      <c r="H20" s="95">
        <v>0</v>
      </c>
      <c r="I20" s="95">
        <v>0</v>
      </c>
      <c r="J20" s="95">
        <v>0</v>
      </c>
      <c r="K20" s="95">
        <v>0</v>
      </c>
      <c r="L20" s="108">
        <v>0</v>
      </c>
      <c r="M20" s="109">
        <f t="shared" si="0"/>
        <v>0</v>
      </c>
      <c r="N20" s="110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103">
        <f t="shared" si="3"/>
        <v>17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111">
        <v>0</v>
      </c>
      <c r="H21" s="64">
        <v>0</v>
      </c>
      <c r="I21" s="64">
        <v>0</v>
      </c>
      <c r="J21" s="64">
        <v>0</v>
      </c>
      <c r="K21" s="64">
        <v>0</v>
      </c>
      <c r="L21" s="112">
        <v>0</v>
      </c>
      <c r="M21" s="113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103">
        <f t="shared" si="3"/>
        <v>17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6</v>
      </c>
      <c r="D22" s="69">
        <f t="shared" si="5"/>
        <v>2</v>
      </c>
      <c r="E22" s="69">
        <f t="shared" si="5"/>
        <v>2</v>
      </c>
      <c r="F22" s="69">
        <f t="shared" si="5"/>
        <v>0</v>
      </c>
      <c r="G22" s="69">
        <f t="shared" si="5"/>
        <v>24</v>
      </c>
      <c r="H22" s="69">
        <f t="shared" si="5"/>
        <v>0</v>
      </c>
      <c r="I22" s="69">
        <f t="shared" si="5"/>
        <v>32</v>
      </c>
      <c r="J22" s="69">
        <f t="shared" si="5"/>
        <v>26</v>
      </c>
      <c r="K22" s="69">
        <f t="shared" si="5"/>
        <v>12</v>
      </c>
      <c r="L22" s="69">
        <f t="shared" si="5"/>
        <v>14</v>
      </c>
      <c r="M22" s="69" t="s">
        <v>23</v>
      </c>
      <c r="N22" s="69">
        <f t="shared" ref="N22:W22" si="6">SUM(N4:N19)</f>
        <v>14</v>
      </c>
      <c r="O22" s="69">
        <f t="shared" si="6"/>
        <v>8</v>
      </c>
      <c r="P22" s="69">
        <f t="shared" si="6"/>
        <v>22</v>
      </c>
      <c r="Q22" s="69">
        <f t="shared" si="6"/>
        <v>8</v>
      </c>
      <c r="R22" s="69">
        <f t="shared" si="6"/>
        <v>6</v>
      </c>
      <c r="S22" s="69">
        <f t="shared" si="6"/>
        <v>20</v>
      </c>
      <c r="T22" s="69">
        <f t="shared" si="6"/>
        <v>2</v>
      </c>
      <c r="U22" s="69">
        <f t="shared" si="6"/>
        <v>32</v>
      </c>
      <c r="V22" s="69">
        <f t="shared" si="6"/>
        <v>19</v>
      </c>
      <c r="W22" s="69">
        <f t="shared" si="6"/>
        <v>6</v>
      </c>
      <c r="X22" s="69" t="s">
        <v>23</v>
      </c>
      <c r="Y22" s="69">
        <f t="shared" ref="Y22:AH22" si="7">SUM(Y4:Y19)</f>
        <v>10</v>
      </c>
      <c r="Z22" s="69">
        <f t="shared" si="7"/>
        <v>2</v>
      </c>
      <c r="AA22" s="69">
        <f t="shared" si="7"/>
        <v>6</v>
      </c>
      <c r="AB22" s="69">
        <f t="shared" si="7"/>
        <v>4</v>
      </c>
      <c r="AC22" s="69">
        <f t="shared" si="7"/>
        <v>18</v>
      </c>
      <c r="AD22" s="69">
        <f t="shared" si="7"/>
        <v>30</v>
      </c>
      <c r="AE22" s="69">
        <f t="shared" si="7"/>
        <v>14</v>
      </c>
      <c r="AF22" s="69">
        <f t="shared" si="7"/>
        <v>22</v>
      </c>
      <c r="AG22" s="69">
        <f t="shared" si="7"/>
        <v>2</v>
      </c>
      <c r="AH22" s="69">
        <f t="shared" si="7"/>
        <v>6</v>
      </c>
      <c r="AI22" s="70"/>
      <c r="AJ22" s="70"/>
      <c r="AK22" s="71"/>
      <c r="AL22" s="2"/>
    </row>
    <row r="23" spans="1:38" ht="18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" customHeight="1" x14ac:dyDescent="0.25">
      <c r="B24" s="72"/>
      <c r="C24" s="73"/>
      <c r="D24" s="72" t="s">
        <v>35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000"/>
  <sheetViews>
    <sheetView showGridLines="0" zoomScale="90" zoomScaleNormal="90" workbookViewId="0">
      <selection activeCell="AI5" sqref="AI5"/>
    </sheetView>
  </sheetViews>
  <sheetFormatPr defaultColWidth="14.42578125" defaultRowHeight="15" customHeight="1" x14ac:dyDescent="0.2"/>
  <cols>
    <col min="1" max="1" width="3.85546875" customWidth="1"/>
    <col min="2" max="2" width="34.7109375" customWidth="1"/>
    <col min="3" max="3" width="3.7109375" customWidth="1"/>
    <col min="4" max="10" width="3" customWidth="1"/>
    <col min="11" max="12" width="3.85546875" customWidth="1"/>
    <col min="13" max="13" width="5.7109375" customWidth="1"/>
    <col min="14" max="23" width="3.85546875" customWidth="1"/>
    <col min="24" max="24" width="6.28515625" customWidth="1"/>
    <col min="25" max="34" width="3.85546875" customWidth="1"/>
    <col min="35" max="35" width="15.140625" customWidth="1"/>
    <col min="36" max="36" width="11.42578125" customWidth="1"/>
    <col min="37" max="37" width="10.28515625" customWidth="1"/>
    <col min="38" max="38" width="8" customWidth="1"/>
  </cols>
  <sheetData>
    <row r="1" spans="1:38" ht="12.75" customHeight="1" x14ac:dyDescent="0.2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</row>
    <row r="2" spans="1:38" ht="12.75" x14ac:dyDescent="0.2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</row>
    <row r="3" spans="1:38" ht="20.25" customHeight="1" x14ac:dyDescent="0.3">
      <c r="A3" s="153"/>
      <c r="B3" s="154" t="s">
        <v>0</v>
      </c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6"/>
      <c r="AA3" s="156"/>
      <c r="AB3" s="155"/>
      <c r="AC3" s="155"/>
      <c r="AD3" s="155"/>
      <c r="AE3" s="155"/>
      <c r="AF3" s="155"/>
      <c r="AG3" s="155"/>
      <c r="AH3" s="155"/>
      <c r="AI3" s="155"/>
      <c r="AJ3" s="155"/>
      <c r="AK3" s="157"/>
      <c r="AL3" s="158"/>
    </row>
    <row r="4" spans="1:38" ht="16.5" customHeight="1" x14ac:dyDescent="0.25">
      <c r="A4" s="159"/>
      <c r="B4" s="159"/>
      <c r="C4" s="160">
        <v>1</v>
      </c>
      <c r="D4" s="160">
        <v>2</v>
      </c>
      <c r="E4" s="160">
        <v>3</v>
      </c>
      <c r="F4" s="160">
        <v>4</v>
      </c>
      <c r="G4" s="160">
        <v>5</v>
      </c>
      <c r="H4" s="160">
        <v>6</v>
      </c>
      <c r="I4" s="160">
        <v>7</v>
      </c>
      <c r="J4" s="160">
        <v>8</v>
      </c>
      <c r="K4" s="160">
        <v>9</v>
      </c>
      <c r="L4" s="160">
        <v>10</v>
      </c>
      <c r="M4" s="161" t="s">
        <v>1</v>
      </c>
      <c r="N4" s="160">
        <v>11</v>
      </c>
      <c r="O4" s="160">
        <v>12</v>
      </c>
      <c r="P4" s="160">
        <v>13</v>
      </c>
      <c r="Q4" s="160">
        <v>14</v>
      </c>
      <c r="R4" s="160">
        <v>15</v>
      </c>
      <c r="S4" s="160">
        <v>16</v>
      </c>
      <c r="T4" s="160">
        <v>17</v>
      </c>
      <c r="U4" s="160">
        <v>18</v>
      </c>
      <c r="V4" s="160">
        <v>19</v>
      </c>
      <c r="W4" s="160">
        <v>20</v>
      </c>
      <c r="X4" s="161" t="s">
        <v>1</v>
      </c>
      <c r="Y4" s="160">
        <v>21</v>
      </c>
      <c r="Z4" s="160">
        <v>22</v>
      </c>
      <c r="AA4" s="160">
        <v>23</v>
      </c>
      <c r="AB4" s="160">
        <v>24</v>
      </c>
      <c r="AC4" s="160">
        <v>25</v>
      </c>
      <c r="AD4" s="160">
        <v>26</v>
      </c>
      <c r="AE4" s="160">
        <v>27</v>
      </c>
      <c r="AF4" s="160">
        <v>28</v>
      </c>
      <c r="AG4" s="160">
        <v>29</v>
      </c>
      <c r="AH4" s="162">
        <v>30</v>
      </c>
      <c r="AI4" s="163" t="s">
        <v>2</v>
      </c>
      <c r="AJ4" s="164" t="s">
        <v>33</v>
      </c>
      <c r="AK4" s="165" t="s">
        <v>4</v>
      </c>
      <c r="AL4" s="166" t="s">
        <v>5</v>
      </c>
    </row>
    <row r="5" spans="1:38" ht="18.75" customHeight="1" x14ac:dyDescent="0.25">
      <c r="A5" s="159">
        <v>1</v>
      </c>
      <c r="B5" s="167" t="s">
        <v>6</v>
      </c>
      <c r="C5" s="168">
        <v>0</v>
      </c>
      <c r="D5" s="168">
        <v>0</v>
      </c>
      <c r="E5" s="168">
        <v>2</v>
      </c>
      <c r="F5" s="168">
        <v>2</v>
      </c>
      <c r="G5" s="168">
        <v>0</v>
      </c>
      <c r="H5" s="169">
        <v>2</v>
      </c>
      <c r="I5" s="169">
        <v>2</v>
      </c>
      <c r="J5" s="169">
        <v>2</v>
      </c>
      <c r="K5" s="169">
        <v>0</v>
      </c>
      <c r="L5" s="169">
        <v>0</v>
      </c>
      <c r="M5" s="170">
        <f t="shared" ref="M5:M22" si="0">SUM(C5:L5)</f>
        <v>10</v>
      </c>
      <c r="N5" s="168">
        <v>0</v>
      </c>
      <c r="O5" s="168">
        <v>2</v>
      </c>
      <c r="P5" s="168">
        <v>0</v>
      </c>
      <c r="Q5" s="168">
        <v>2</v>
      </c>
      <c r="R5" s="168">
        <v>2</v>
      </c>
      <c r="S5" s="169">
        <v>0</v>
      </c>
      <c r="T5" s="169">
        <v>2</v>
      </c>
      <c r="U5" s="169">
        <v>2</v>
      </c>
      <c r="V5" s="169">
        <v>2</v>
      </c>
      <c r="W5" s="169">
        <v>0</v>
      </c>
      <c r="X5" s="170">
        <f t="shared" ref="X5:X22" si="1">SUM(N5:W5)+M5</f>
        <v>22</v>
      </c>
      <c r="Y5" s="168">
        <v>2</v>
      </c>
      <c r="Z5" s="168">
        <v>0</v>
      </c>
      <c r="AA5" s="168">
        <v>2</v>
      </c>
      <c r="AB5" s="168">
        <v>1</v>
      </c>
      <c r="AC5" s="168">
        <v>2</v>
      </c>
      <c r="AD5" s="169">
        <v>0</v>
      </c>
      <c r="AE5" s="169">
        <v>2</v>
      </c>
      <c r="AF5" s="169">
        <v>0</v>
      </c>
      <c r="AG5" s="169">
        <v>0</v>
      </c>
      <c r="AH5" s="169">
        <v>2</v>
      </c>
      <c r="AI5" s="171">
        <f t="shared" ref="AI5:AI22" si="2">SUM(Y5:AH5)+X5</f>
        <v>33</v>
      </c>
      <c r="AJ5" s="172">
        <v>14</v>
      </c>
      <c r="AK5" s="173">
        <f t="shared" ref="AK5:AK22" si="3">RANK(AI5,AI$5:AI$22,0)</f>
        <v>3</v>
      </c>
      <c r="AL5" s="174">
        <f t="shared" ref="AL5:AL22" si="4">AI5*100/60</f>
        <v>55</v>
      </c>
    </row>
    <row r="6" spans="1:38" ht="18" customHeight="1" x14ac:dyDescent="0.25">
      <c r="A6" s="159">
        <v>2</v>
      </c>
      <c r="B6" s="175" t="s">
        <v>7</v>
      </c>
      <c r="C6" s="176">
        <v>0</v>
      </c>
      <c r="D6" s="176">
        <v>0</v>
      </c>
      <c r="E6" s="176">
        <v>1</v>
      </c>
      <c r="F6" s="176">
        <v>2</v>
      </c>
      <c r="G6" s="176">
        <v>0</v>
      </c>
      <c r="H6" s="176">
        <v>0</v>
      </c>
      <c r="I6" s="176">
        <v>0</v>
      </c>
      <c r="J6" s="176">
        <v>2</v>
      </c>
      <c r="K6" s="176">
        <v>0</v>
      </c>
      <c r="L6" s="176">
        <v>2</v>
      </c>
      <c r="M6" s="170">
        <f t="shared" si="0"/>
        <v>7</v>
      </c>
      <c r="N6" s="176">
        <v>2</v>
      </c>
      <c r="O6" s="176">
        <v>0</v>
      </c>
      <c r="P6" s="176">
        <v>0</v>
      </c>
      <c r="Q6" s="176">
        <v>2</v>
      </c>
      <c r="R6" s="176">
        <v>2</v>
      </c>
      <c r="S6" s="176">
        <v>0</v>
      </c>
      <c r="T6" s="176">
        <v>1</v>
      </c>
      <c r="U6" s="176">
        <v>2</v>
      </c>
      <c r="V6" s="176">
        <v>2</v>
      </c>
      <c r="W6" s="176">
        <v>0</v>
      </c>
      <c r="X6" s="170">
        <f t="shared" si="1"/>
        <v>18</v>
      </c>
      <c r="Y6" s="176">
        <v>2</v>
      </c>
      <c r="Z6" s="176">
        <v>0</v>
      </c>
      <c r="AA6" s="176">
        <v>0</v>
      </c>
      <c r="AB6" s="176">
        <v>2</v>
      </c>
      <c r="AC6" s="176">
        <v>0</v>
      </c>
      <c r="AD6" s="176">
        <v>0</v>
      </c>
      <c r="AE6" s="176">
        <v>2</v>
      </c>
      <c r="AF6" s="176">
        <v>2</v>
      </c>
      <c r="AG6" s="176">
        <v>1</v>
      </c>
      <c r="AH6" s="176">
        <v>0</v>
      </c>
      <c r="AI6" s="171">
        <f t="shared" si="2"/>
        <v>27</v>
      </c>
      <c r="AJ6" s="172">
        <v>11</v>
      </c>
      <c r="AK6" s="173">
        <f t="shared" si="3"/>
        <v>6</v>
      </c>
      <c r="AL6" s="174">
        <f t="shared" si="4"/>
        <v>45</v>
      </c>
    </row>
    <row r="7" spans="1:38" ht="18" customHeight="1" x14ac:dyDescent="0.25">
      <c r="A7" s="159">
        <v>3</v>
      </c>
      <c r="B7" s="167" t="s">
        <v>8</v>
      </c>
      <c r="C7" s="168">
        <v>0</v>
      </c>
      <c r="D7" s="168">
        <v>2</v>
      </c>
      <c r="E7" s="168">
        <v>0</v>
      </c>
      <c r="F7" s="168">
        <v>0</v>
      </c>
      <c r="G7" s="168">
        <v>0</v>
      </c>
      <c r="H7" s="169">
        <v>0</v>
      </c>
      <c r="I7" s="169">
        <v>2</v>
      </c>
      <c r="J7" s="169">
        <v>2</v>
      </c>
      <c r="K7" s="169">
        <v>0</v>
      </c>
      <c r="L7" s="169">
        <v>0</v>
      </c>
      <c r="M7" s="170">
        <f t="shared" si="0"/>
        <v>6</v>
      </c>
      <c r="N7" s="168">
        <v>2</v>
      </c>
      <c r="O7" s="168">
        <v>0</v>
      </c>
      <c r="P7" s="168">
        <v>0</v>
      </c>
      <c r="Q7" s="168">
        <v>2</v>
      </c>
      <c r="R7" s="168">
        <v>0</v>
      </c>
      <c r="S7" s="169">
        <v>0</v>
      </c>
      <c r="T7" s="169">
        <v>0</v>
      </c>
      <c r="U7" s="169">
        <v>2</v>
      </c>
      <c r="V7" s="169">
        <v>0</v>
      </c>
      <c r="W7" s="169">
        <v>0</v>
      </c>
      <c r="X7" s="170">
        <f t="shared" si="1"/>
        <v>12</v>
      </c>
      <c r="Y7" s="168">
        <v>0</v>
      </c>
      <c r="Z7" s="168">
        <v>0</v>
      </c>
      <c r="AA7" s="168">
        <v>0</v>
      </c>
      <c r="AB7" s="168">
        <v>2</v>
      </c>
      <c r="AC7" s="168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71">
        <f t="shared" si="2"/>
        <v>14</v>
      </c>
      <c r="AJ7" s="172">
        <v>3</v>
      </c>
      <c r="AK7" s="173">
        <f t="shared" si="3"/>
        <v>14</v>
      </c>
      <c r="AL7" s="174">
        <f t="shared" si="4"/>
        <v>23.333333333333332</v>
      </c>
    </row>
    <row r="8" spans="1:38" ht="18" customHeight="1" x14ac:dyDescent="0.25">
      <c r="A8" s="159">
        <v>4</v>
      </c>
      <c r="B8" s="175" t="s">
        <v>9</v>
      </c>
      <c r="C8" s="176">
        <v>0</v>
      </c>
      <c r="D8" s="176">
        <v>0</v>
      </c>
      <c r="E8" s="176">
        <v>2</v>
      </c>
      <c r="F8" s="176">
        <v>0</v>
      </c>
      <c r="G8" s="176">
        <v>0</v>
      </c>
      <c r="H8" s="176">
        <v>0</v>
      </c>
      <c r="I8" s="176">
        <v>2</v>
      </c>
      <c r="J8" s="176">
        <v>0</v>
      </c>
      <c r="K8" s="176">
        <v>1</v>
      </c>
      <c r="L8" s="176">
        <v>0</v>
      </c>
      <c r="M8" s="170">
        <f t="shared" si="0"/>
        <v>5</v>
      </c>
      <c r="N8" s="176">
        <v>1</v>
      </c>
      <c r="O8" s="176">
        <v>2</v>
      </c>
      <c r="P8" s="176">
        <v>0</v>
      </c>
      <c r="Q8" s="176">
        <v>2</v>
      </c>
      <c r="R8" s="176">
        <v>0</v>
      </c>
      <c r="S8" s="176">
        <v>0</v>
      </c>
      <c r="T8" s="176">
        <v>2</v>
      </c>
      <c r="U8" s="176">
        <v>2</v>
      </c>
      <c r="V8" s="176">
        <v>0</v>
      </c>
      <c r="W8" s="176">
        <v>0</v>
      </c>
      <c r="X8" s="170">
        <f t="shared" si="1"/>
        <v>14</v>
      </c>
      <c r="Y8" s="176">
        <v>1</v>
      </c>
      <c r="Z8" s="176">
        <v>2</v>
      </c>
      <c r="AA8" s="176">
        <v>2</v>
      </c>
      <c r="AB8" s="176">
        <v>2</v>
      </c>
      <c r="AC8" s="176">
        <v>2</v>
      </c>
      <c r="AD8" s="176">
        <v>0</v>
      </c>
      <c r="AE8" s="176">
        <v>2</v>
      </c>
      <c r="AF8" s="176">
        <v>2</v>
      </c>
      <c r="AG8" s="176">
        <v>2</v>
      </c>
      <c r="AH8" s="176">
        <v>0</v>
      </c>
      <c r="AI8" s="171">
        <f t="shared" si="2"/>
        <v>29</v>
      </c>
      <c r="AJ8" s="172">
        <v>12</v>
      </c>
      <c r="AK8" s="173">
        <f t="shared" si="3"/>
        <v>5</v>
      </c>
      <c r="AL8" s="174">
        <f t="shared" si="4"/>
        <v>48.333333333333336</v>
      </c>
    </row>
    <row r="9" spans="1:38" ht="18" customHeight="1" x14ac:dyDescent="0.25">
      <c r="A9" s="159">
        <v>5</v>
      </c>
      <c r="B9" s="167" t="s">
        <v>10</v>
      </c>
      <c r="C9" s="168">
        <v>0</v>
      </c>
      <c r="D9" s="168">
        <v>0</v>
      </c>
      <c r="E9" s="168">
        <v>2</v>
      </c>
      <c r="F9" s="168">
        <v>2</v>
      </c>
      <c r="G9" s="168">
        <v>0</v>
      </c>
      <c r="H9" s="169">
        <v>2</v>
      </c>
      <c r="I9" s="169">
        <v>2</v>
      </c>
      <c r="J9" s="169">
        <v>2</v>
      </c>
      <c r="K9" s="169">
        <v>0</v>
      </c>
      <c r="L9" s="169">
        <v>0</v>
      </c>
      <c r="M9" s="170">
        <f t="shared" si="0"/>
        <v>10</v>
      </c>
      <c r="N9" s="168">
        <v>0</v>
      </c>
      <c r="O9" s="168">
        <v>0</v>
      </c>
      <c r="P9" s="168">
        <v>0</v>
      </c>
      <c r="Q9" s="168">
        <v>0</v>
      </c>
      <c r="R9" s="168">
        <v>2</v>
      </c>
      <c r="S9" s="169">
        <v>0</v>
      </c>
      <c r="T9" s="169">
        <v>2</v>
      </c>
      <c r="U9" s="169">
        <v>2</v>
      </c>
      <c r="V9" s="169">
        <v>0</v>
      </c>
      <c r="W9" s="169">
        <v>0</v>
      </c>
      <c r="X9" s="170">
        <f t="shared" si="1"/>
        <v>16</v>
      </c>
      <c r="Y9" s="168">
        <v>2</v>
      </c>
      <c r="Z9" s="168">
        <v>0</v>
      </c>
      <c r="AA9" s="168">
        <v>2</v>
      </c>
      <c r="AB9" s="168">
        <v>2</v>
      </c>
      <c r="AC9" s="168">
        <v>0</v>
      </c>
      <c r="AD9" s="169">
        <v>0</v>
      </c>
      <c r="AE9" s="169">
        <v>0</v>
      </c>
      <c r="AF9" s="169">
        <v>0</v>
      </c>
      <c r="AG9" s="169">
        <v>1</v>
      </c>
      <c r="AH9" s="169">
        <v>2</v>
      </c>
      <c r="AI9" s="171">
        <f t="shared" si="2"/>
        <v>25</v>
      </c>
      <c r="AJ9" s="172">
        <v>10</v>
      </c>
      <c r="AK9" s="173">
        <f t="shared" si="3"/>
        <v>7</v>
      </c>
      <c r="AL9" s="174">
        <f t="shared" si="4"/>
        <v>41.666666666666664</v>
      </c>
    </row>
    <row r="10" spans="1:38" ht="18" customHeight="1" x14ac:dyDescent="0.25">
      <c r="A10" s="159">
        <v>6</v>
      </c>
      <c r="B10" s="175" t="s">
        <v>11</v>
      </c>
      <c r="C10" s="176">
        <v>0</v>
      </c>
      <c r="D10" s="176">
        <v>1</v>
      </c>
      <c r="E10" s="176">
        <v>0</v>
      </c>
      <c r="F10" s="176">
        <v>0</v>
      </c>
      <c r="G10" s="176">
        <v>2</v>
      </c>
      <c r="H10" s="176">
        <v>0</v>
      </c>
      <c r="I10" s="176">
        <v>0</v>
      </c>
      <c r="J10" s="176">
        <v>2</v>
      </c>
      <c r="K10" s="176">
        <v>0</v>
      </c>
      <c r="L10" s="176">
        <v>0</v>
      </c>
      <c r="M10" s="170">
        <f t="shared" si="0"/>
        <v>5</v>
      </c>
      <c r="N10" s="176">
        <v>2</v>
      </c>
      <c r="O10" s="176">
        <v>0</v>
      </c>
      <c r="P10" s="176">
        <v>0</v>
      </c>
      <c r="Q10" s="176">
        <v>2</v>
      </c>
      <c r="R10" s="176">
        <v>2</v>
      </c>
      <c r="S10" s="176">
        <v>0</v>
      </c>
      <c r="T10" s="176">
        <v>1</v>
      </c>
      <c r="U10" s="176">
        <v>0</v>
      </c>
      <c r="V10" s="176">
        <v>0</v>
      </c>
      <c r="W10" s="176">
        <v>0</v>
      </c>
      <c r="X10" s="170">
        <f t="shared" si="1"/>
        <v>12</v>
      </c>
      <c r="Y10" s="176">
        <v>0</v>
      </c>
      <c r="Z10" s="176">
        <v>0</v>
      </c>
      <c r="AA10" s="176">
        <v>2</v>
      </c>
      <c r="AB10" s="176">
        <v>2</v>
      </c>
      <c r="AC10" s="176">
        <v>0</v>
      </c>
      <c r="AD10" s="176">
        <v>0</v>
      </c>
      <c r="AE10" s="176">
        <v>0</v>
      </c>
      <c r="AF10" s="176">
        <v>0</v>
      </c>
      <c r="AG10" s="176">
        <v>1</v>
      </c>
      <c r="AH10" s="176">
        <v>0</v>
      </c>
      <c r="AI10" s="171">
        <f t="shared" si="2"/>
        <v>17</v>
      </c>
      <c r="AJ10" s="172">
        <v>6</v>
      </c>
      <c r="AK10" s="173">
        <f t="shared" si="3"/>
        <v>11</v>
      </c>
      <c r="AL10" s="174">
        <f t="shared" si="4"/>
        <v>28.333333333333332</v>
      </c>
    </row>
    <row r="11" spans="1:38" ht="18" customHeight="1" x14ac:dyDescent="0.25">
      <c r="A11" s="159">
        <v>7</v>
      </c>
      <c r="B11" s="167" t="s">
        <v>12</v>
      </c>
      <c r="C11" s="168">
        <v>0</v>
      </c>
      <c r="D11" s="168">
        <v>0</v>
      </c>
      <c r="E11" s="168">
        <v>2</v>
      </c>
      <c r="F11" s="168">
        <v>0</v>
      </c>
      <c r="G11" s="168">
        <v>0</v>
      </c>
      <c r="H11" s="169">
        <v>0</v>
      </c>
      <c r="I11" s="169">
        <v>2</v>
      </c>
      <c r="J11" s="169">
        <v>0</v>
      </c>
      <c r="K11" s="169">
        <v>0</v>
      </c>
      <c r="L11" s="169">
        <v>0</v>
      </c>
      <c r="M11" s="170">
        <f t="shared" si="0"/>
        <v>4</v>
      </c>
      <c r="N11" s="168">
        <v>2</v>
      </c>
      <c r="O11" s="168">
        <v>0</v>
      </c>
      <c r="P11" s="168">
        <v>2</v>
      </c>
      <c r="Q11" s="168">
        <v>0</v>
      </c>
      <c r="R11" s="168">
        <v>2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70">
        <f t="shared" si="1"/>
        <v>10</v>
      </c>
      <c r="Y11" s="168">
        <v>0</v>
      </c>
      <c r="Z11" s="168">
        <v>0</v>
      </c>
      <c r="AA11" s="168">
        <v>2</v>
      </c>
      <c r="AB11" s="168">
        <v>2</v>
      </c>
      <c r="AC11" s="168">
        <v>0</v>
      </c>
      <c r="AD11" s="169">
        <v>0</v>
      </c>
      <c r="AE11" s="169">
        <v>0</v>
      </c>
      <c r="AF11" s="169">
        <v>0</v>
      </c>
      <c r="AG11" s="169">
        <v>1</v>
      </c>
      <c r="AH11" s="169">
        <v>0</v>
      </c>
      <c r="AI11" s="171">
        <f t="shared" si="2"/>
        <v>15</v>
      </c>
      <c r="AJ11" s="172">
        <v>4.5</v>
      </c>
      <c r="AK11" s="173">
        <f t="shared" si="3"/>
        <v>12</v>
      </c>
      <c r="AL11" s="174">
        <f t="shared" si="4"/>
        <v>25</v>
      </c>
    </row>
    <row r="12" spans="1:38" ht="18" customHeight="1" x14ac:dyDescent="0.25">
      <c r="A12" s="159">
        <v>8</v>
      </c>
      <c r="B12" s="175" t="s">
        <v>13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0">
        <f t="shared" si="0"/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6">
        <v>0</v>
      </c>
      <c r="U12" s="176">
        <v>0</v>
      </c>
      <c r="V12" s="176">
        <v>0</v>
      </c>
      <c r="W12" s="176">
        <v>0</v>
      </c>
      <c r="X12" s="170">
        <f t="shared" si="1"/>
        <v>0</v>
      </c>
      <c r="Y12" s="176">
        <v>0</v>
      </c>
      <c r="Z12" s="176">
        <v>0</v>
      </c>
      <c r="AA12" s="176">
        <v>0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0</v>
      </c>
      <c r="AH12" s="176">
        <v>0</v>
      </c>
      <c r="AI12" s="171">
        <f t="shared" si="2"/>
        <v>0</v>
      </c>
      <c r="AJ12" s="172">
        <v>1.5</v>
      </c>
      <c r="AK12" s="173">
        <f t="shared" si="3"/>
        <v>15</v>
      </c>
      <c r="AL12" s="174">
        <f t="shared" si="4"/>
        <v>0</v>
      </c>
    </row>
    <row r="13" spans="1:38" ht="18" customHeight="1" x14ac:dyDescent="0.25">
      <c r="A13" s="159">
        <v>9</v>
      </c>
      <c r="B13" s="167" t="s">
        <v>14</v>
      </c>
      <c r="C13" s="168">
        <v>0</v>
      </c>
      <c r="D13" s="168">
        <v>0</v>
      </c>
      <c r="E13" s="168">
        <v>1</v>
      </c>
      <c r="F13" s="168">
        <v>0</v>
      </c>
      <c r="G13" s="168">
        <v>0</v>
      </c>
      <c r="H13" s="169">
        <v>0</v>
      </c>
      <c r="I13" s="169">
        <v>2</v>
      </c>
      <c r="J13" s="169">
        <v>0</v>
      </c>
      <c r="K13" s="169">
        <v>0</v>
      </c>
      <c r="L13" s="169">
        <v>0</v>
      </c>
      <c r="M13" s="170">
        <f t="shared" si="0"/>
        <v>3</v>
      </c>
      <c r="N13" s="168">
        <v>0</v>
      </c>
      <c r="O13" s="168">
        <v>0</v>
      </c>
      <c r="P13" s="168">
        <v>0</v>
      </c>
      <c r="Q13" s="168">
        <v>0</v>
      </c>
      <c r="R13" s="168">
        <v>2</v>
      </c>
      <c r="S13" s="169">
        <v>0</v>
      </c>
      <c r="T13" s="169">
        <v>2</v>
      </c>
      <c r="U13" s="169">
        <v>2</v>
      </c>
      <c r="V13" s="169">
        <v>0</v>
      </c>
      <c r="W13" s="169">
        <v>0</v>
      </c>
      <c r="X13" s="170">
        <f t="shared" si="1"/>
        <v>9</v>
      </c>
      <c r="Y13" s="168">
        <v>2</v>
      </c>
      <c r="Z13" s="168">
        <v>1</v>
      </c>
      <c r="AA13" s="168">
        <v>2</v>
      </c>
      <c r="AB13" s="168">
        <v>0</v>
      </c>
      <c r="AC13" s="168">
        <v>0</v>
      </c>
      <c r="AD13" s="169">
        <v>0</v>
      </c>
      <c r="AE13" s="169">
        <v>0</v>
      </c>
      <c r="AF13" s="169">
        <v>0</v>
      </c>
      <c r="AG13" s="169">
        <v>1</v>
      </c>
      <c r="AH13" s="169">
        <v>0</v>
      </c>
      <c r="AI13" s="171">
        <f t="shared" si="2"/>
        <v>15</v>
      </c>
      <c r="AJ13" s="172">
        <v>4.5</v>
      </c>
      <c r="AK13" s="173">
        <f t="shared" si="3"/>
        <v>12</v>
      </c>
      <c r="AL13" s="174">
        <f t="shared" si="4"/>
        <v>25</v>
      </c>
    </row>
    <row r="14" spans="1:38" ht="18" customHeight="1" x14ac:dyDescent="0.25">
      <c r="A14" s="159">
        <v>10</v>
      </c>
      <c r="B14" s="175" t="s">
        <v>15</v>
      </c>
      <c r="C14" s="176">
        <v>0</v>
      </c>
      <c r="D14" s="176">
        <v>0</v>
      </c>
      <c r="E14" s="176">
        <v>2</v>
      </c>
      <c r="F14" s="176">
        <v>0</v>
      </c>
      <c r="G14" s="176">
        <v>0</v>
      </c>
      <c r="H14" s="176">
        <v>0</v>
      </c>
      <c r="I14" s="176">
        <v>0</v>
      </c>
      <c r="J14" s="176">
        <v>2</v>
      </c>
      <c r="K14" s="176">
        <v>0</v>
      </c>
      <c r="L14" s="176">
        <v>0</v>
      </c>
      <c r="M14" s="170">
        <f t="shared" si="0"/>
        <v>4</v>
      </c>
      <c r="N14" s="176">
        <v>2</v>
      </c>
      <c r="O14" s="176">
        <v>0</v>
      </c>
      <c r="P14" s="176">
        <v>0</v>
      </c>
      <c r="Q14" s="176">
        <v>2</v>
      </c>
      <c r="R14" s="176">
        <v>2</v>
      </c>
      <c r="S14" s="176">
        <v>0</v>
      </c>
      <c r="T14" s="176">
        <v>2</v>
      </c>
      <c r="U14" s="176">
        <v>2</v>
      </c>
      <c r="V14" s="176">
        <v>0</v>
      </c>
      <c r="W14" s="176">
        <v>0</v>
      </c>
      <c r="X14" s="170">
        <f t="shared" si="1"/>
        <v>14</v>
      </c>
      <c r="Y14" s="176">
        <v>2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1</v>
      </c>
      <c r="AH14" s="176">
        <v>2</v>
      </c>
      <c r="AI14" s="171">
        <f t="shared" si="2"/>
        <v>19</v>
      </c>
      <c r="AJ14" s="172">
        <v>7</v>
      </c>
      <c r="AK14" s="173">
        <f t="shared" si="3"/>
        <v>10</v>
      </c>
      <c r="AL14" s="174">
        <f t="shared" si="4"/>
        <v>31.666666666666668</v>
      </c>
    </row>
    <row r="15" spans="1:38" ht="18" customHeight="1" x14ac:dyDescent="0.25">
      <c r="A15" s="159">
        <v>11</v>
      </c>
      <c r="B15" s="167" t="s">
        <v>16</v>
      </c>
      <c r="C15" s="168">
        <v>0</v>
      </c>
      <c r="D15" s="168">
        <v>0</v>
      </c>
      <c r="E15" s="168">
        <v>0</v>
      </c>
      <c r="F15" s="168">
        <v>0</v>
      </c>
      <c r="G15" s="168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70">
        <f t="shared" si="0"/>
        <v>0</v>
      </c>
      <c r="N15" s="168">
        <v>0</v>
      </c>
      <c r="O15" s="168">
        <v>0</v>
      </c>
      <c r="P15" s="168">
        <v>0</v>
      </c>
      <c r="Q15" s="168">
        <v>0</v>
      </c>
      <c r="R15" s="168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70">
        <f t="shared" si="1"/>
        <v>0</v>
      </c>
      <c r="Y15" s="168">
        <v>0</v>
      </c>
      <c r="Z15" s="168">
        <v>0</v>
      </c>
      <c r="AA15" s="168">
        <v>0</v>
      </c>
      <c r="AB15" s="168">
        <v>0</v>
      </c>
      <c r="AC15" s="168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71">
        <f t="shared" si="2"/>
        <v>0</v>
      </c>
      <c r="AJ15" s="172">
        <v>1.5</v>
      </c>
      <c r="AK15" s="173">
        <f t="shared" si="3"/>
        <v>15</v>
      </c>
      <c r="AL15" s="174">
        <f t="shared" si="4"/>
        <v>0</v>
      </c>
    </row>
    <row r="16" spans="1:38" ht="18" customHeight="1" x14ac:dyDescent="0.25">
      <c r="A16" s="159">
        <v>12</v>
      </c>
      <c r="B16" s="175" t="s">
        <v>17</v>
      </c>
      <c r="C16" s="176">
        <v>2</v>
      </c>
      <c r="D16" s="176">
        <v>2</v>
      </c>
      <c r="E16" s="176">
        <v>2</v>
      </c>
      <c r="F16" s="176">
        <v>2</v>
      </c>
      <c r="G16" s="176">
        <v>2</v>
      </c>
      <c r="H16" s="176">
        <v>0</v>
      </c>
      <c r="I16" s="176">
        <v>2</v>
      </c>
      <c r="J16" s="176">
        <v>2</v>
      </c>
      <c r="K16" s="176">
        <v>0</v>
      </c>
      <c r="L16" s="176">
        <v>0</v>
      </c>
      <c r="M16" s="170">
        <f t="shared" si="0"/>
        <v>14</v>
      </c>
      <c r="N16" s="176">
        <v>2</v>
      </c>
      <c r="O16" s="176">
        <v>2</v>
      </c>
      <c r="P16" s="176">
        <v>0</v>
      </c>
      <c r="Q16" s="176">
        <v>2</v>
      </c>
      <c r="R16" s="176">
        <v>2</v>
      </c>
      <c r="S16" s="176">
        <v>0</v>
      </c>
      <c r="T16" s="176">
        <v>2</v>
      </c>
      <c r="U16" s="176">
        <v>2</v>
      </c>
      <c r="V16" s="176">
        <v>2</v>
      </c>
      <c r="W16" s="176">
        <v>0</v>
      </c>
      <c r="X16" s="170">
        <f t="shared" si="1"/>
        <v>28</v>
      </c>
      <c r="Y16" s="176">
        <v>2</v>
      </c>
      <c r="Z16" s="176">
        <v>0</v>
      </c>
      <c r="AA16" s="176">
        <v>0</v>
      </c>
      <c r="AB16" s="176">
        <v>2</v>
      </c>
      <c r="AC16" s="176">
        <v>0</v>
      </c>
      <c r="AD16" s="176">
        <v>2</v>
      </c>
      <c r="AE16" s="176">
        <v>0</v>
      </c>
      <c r="AF16" s="176">
        <v>0</v>
      </c>
      <c r="AG16" s="176">
        <v>2</v>
      </c>
      <c r="AH16" s="176">
        <v>0</v>
      </c>
      <c r="AI16" s="171">
        <f t="shared" si="2"/>
        <v>36</v>
      </c>
      <c r="AJ16" s="172">
        <v>15</v>
      </c>
      <c r="AK16" s="173">
        <f t="shared" si="3"/>
        <v>2</v>
      </c>
      <c r="AL16" s="174">
        <f t="shared" si="4"/>
        <v>60</v>
      </c>
    </row>
    <row r="17" spans="1:38" ht="18" customHeight="1" x14ac:dyDescent="0.25">
      <c r="A17" s="159">
        <v>13</v>
      </c>
      <c r="B17" s="167" t="s">
        <v>18</v>
      </c>
      <c r="C17" s="168">
        <v>0</v>
      </c>
      <c r="D17" s="168">
        <v>0</v>
      </c>
      <c r="E17" s="168">
        <v>2</v>
      </c>
      <c r="F17" s="168">
        <v>2</v>
      </c>
      <c r="G17" s="168">
        <v>0</v>
      </c>
      <c r="H17" s="169">
        <v>0</v>
      </c>
      <c r="I17" s="169">
        <v>2</v>
      </c>
      <c r="J17" s="169">
        <v>2</v>
      </c>
      <c r="K17" s="169">
        <v>1</v>
      </c>
      <c r="L17" s="169">
        <v>2</v>
      </c>
      <c r="M17" s="170">
        <f t="shared" si="0"/>
        <v>11</v>
      </c>
      <c r="N17" s="168">
        <v>2</v>
      </c>
      <c r="O17" s="168">
        <v>2</v>
      </c>
      <c r="P17" s="168">
        <v>0</v>
      </c>
      <c r="Q17" s="168">
        <v>2</v>
      </c>
      <c r="R17" s="168">
        <v>2</v>
      </c>
      <c r="S17" s="169">
        <v>0</v>
      </c>
      <c r="T17" s="169">
        <v>0</v>
      </c>
      <c r="U17" s="169">
        <v>2</v>
      </c>
      <c r="V17" s="169">
        <v>2</v>
      </c>
      <c r="W17" s="169">
        <v>0</v>
      </c>
      <c r="X17" s="170">
        <f t="shared" si="1"/>
        <v>23</v>
      </c>
      <c r="Y17" s="168">
        <v>1</v>
      </c>
      <c r="Z17" s="168">
        <v>0</v>
      </c>
      <c r="AA17" s="168">
        <v>2</v>
      </c>
      <c r="AB17" s="168">
        <v>2</v>
      </c>
      <c r="AC17" s="168">
        <v>2</v>
      </c>
      <c r="AD17" s="169">
        <v>0</v>
      </c>
      <c r="AE17" s="169">
        <v>0</v>
      </c>
      <c r="AF17" s="169">
        <v>0</v>
      </c>
      <c r="AG17" s="169">
        <v>1</v>
      </c>
      <c r="AH17" s="169">
        <v>0</v>
      </c>
      <c r="AI17" s="171">
        <f t="shared" si="2"/>
        <v>31</v>
      </c>
      <c r="AJ17" s="172">
        <v>13</v>
      </c>
      <c r="AK17" s="173">
        <f t="shared" si="3"/>
        <v>4</v>
      </c>
      <c r="AL17" s="174">
        <f t="shared" si="4"/>
        <v>51.666666666666664</v>
      </c>
    </row>
    <row r="18" spans="1:38" ht="18" customHeight="1" x14ac:dyDescent="0.25">
      <c r="A18" s="159">
        <v>14</v>
      </c>
      <c r="B18" s="175" t="s">
        <v>19</v>
      </c>
      <c r="C18" s="176">
        <v>0</v>
      </c>
      <c r="D18" s="176">
        <v>0</v>
      </c>
      <c r="E18" s="176">
        <v>0</v>
      </c>
      <c r="F18" s="176">
        <v>2</v>
      </c>
      <c r="G18" s="176">
        <v>0</v>
      </c>
      <c r="H18" s="176">
        <v>0</v>
      </c>
      <c r="I18" s="176">
        <v>2</v>
      </c>
      <c r="J18" s="176">
        <v>0</v>
      </c>
      <c r="K18" s="176">
        <v>0</v>
      </c>
      <c r="L18" s="176">
        <v>0</v>
      </c>
      <c r="M18" s="170">
        <f t="shared" si="0"/>
        <v>4</v>
      </c>
      <c r="N18" s="176">
        <v>0</v>
      </c>
      <c r="O18" s="176">
        <v>2</v>
      </c>
      <c r="P18" s="176">
        <v>2</v>
      </c>
      <c r="Q18" s="176">
        <v>0</v>
      </c>
      <c r="R18" s="176">
        <v>2</v>
      </c>
      <c r="S18" s="176">
        <v>2</v>
      </c>
      <c r="T18" s="176">
        <v>0</v>
      </c>
      <c r="U18" s="176">
        <v>2</v>
      </c>
      <c r="V18" s="176">
        <v>0</v>
      </c>
      <c r="W18" s="176">
        <v>0</v>
      </c>
      <c r="X18" s="170">
        <f t="shared" si="1"/>
        <v>14</v>
      </c>
      <c r="Y18" s="176">
        <v>2</v>
      </c>
      <c r="Z18" s="176">
        <v>0</v>
      </c>
      <c r="AA18" s="176">
        <v>2</v>
      </c>
      <c r="AB18" s="176">
        <v>2</v>
      </c>
      <c r="AC18" s="176">
        <v>0</v>
      </c>
      <c r="AD18" s="176">
        <v>0</v>
      </c>
      <c r="AE18" s="176">
        <v>0</v>
      </c>
      <c r="AF18" s="176">
        <v>0</v>
      </c>
      <c r="AG18" s="176">
        <v>0</v>
      </c>
      <c r="AH18" s="176">
        <v>0</v>
      </c>
      <c r="AI18" s="171">
        <f t="shared" si="2"/>
        <v>20</v>
      </c>
      <c r="AJ18" s="172">
        <v>8</v>
      </c>
      <c r="AK18" s="173">
        <f t="shared" si="3"/>
        <v>9</v>
      </c>
      <c r="AL18" s="174">
        <f t="shared" si="4"/>
        <v>33.333333333333336</v>
      </c>
    </row>
    <row r="19" spans="1:38" ht="18" customHeight="1" x14ac:dyDescent="0.25">
      <c r="A19" s="159">
        <v>15</v>
      </c>
      <c r="B19" s="167" t="s">
        <v>20</v>
      </c>
      <c r="C19" s="168">
        <v>2</v>
      </c>
      <c r="D19" s="168">
        <v>2</v>
      </c>
      <c r="E19" s="168">
        <v>2</v>
      </c>
      <c r="F19" s="168">
        <v>0</v>
      </c>
      <c r="G19" s="168">
        <v>0</v>
      </c>
      <c r="H19" s="169">
        <v>0</v>
      </c>
      <c r="I19" s="169">
        <v>2</v>
      </c>
      <c r="J19" s="169">
        <v>2</v>
      </c>
      <c r="K19" s="169">
        <v>0</v>
      </c>
      <c r="L19" s="169">
        <v>0</v>
      </c>
      <c r="M19" s="170">
        <f t="shared" si="0"/>
        <v>10</v>
      </c>
      <c r="N19" s="168">
        <v>2</v>
      </c>
      <c r="O19" s="168">
        <v>2</v>
      </c>
      <c r="P19" s="168">
        <v>0</v>
      </c>
      <c r="Q19" s="168">
        <v>2</v>
      </c>
      <c r="R19" s="168">
        <v>2</v>
      </c>
      <c r="S19" s="169">
        <v>2</v>
      </c>
      <c r="T19" s="169">
        <v>2</v>
      </c>
      <c r="U19" s="169">
        <v>2</v>
      </c>
      <c r="V19" s="169">
        <v>0</v>
      </c>
      <c r="W19" s="169">
        <v>0</v>
      </c>
      <c r="X19" s="170">
        <f t="shared" si="1"/>
        <v>24</v>
      </c>
      <c r="Y19" s="168">
        <v>1</v>
      </c>
      <c r="Z19" s="168">
        <v>2</v>
      </c>
      <c r="AA19" s="168">
        <v>0</v>
      </c>
      <c r="AB19" s="168">
        <v>2</v>
      </c>
      <c r="AC19" s="168">
        <v>0</v>
      </c>
      <c r="AD19" s="169">
        <v>0</v>
      </c>
      <c r="AE19" s="169">
        <v>2</v>
      </c>
      <c r="AF19" s="169">
        <v>2</v>
      </c>
      <c r="AG19" s="169">
        <v>2</v>
      </c>
      <c r="AH19" s="169">
        <v>2</v>
      </c>
      <c r="AI19" s="171">
        <f t="shared" si="2"/>
        <v>37</v>
      </c>
      <c r="AJ19" s="172">
        <v>16</v>
      </c>
      <c r="AK19" s="173">
        <f t="shared" si="3"/>
        <v>1</v>
      </c>
      <c r="AL19" s="174">
        <f t="shared" si="4"/>
        <v>61.666666666666664</v>
      </c>
    </row>
    <row r="20" spans="1:38" ht="18.75" customHeight="1" x14ac:dyDescent="0.25">
      <c r="A20" s="159">
        <v>16</v>
      </c>
      <c r="B20" s="175" t="s">
        <v>21</v>
      </c>
      <c r="C20" s="176">
        <v>0</v>
      </c>
      <c r="D20" s="176">
        <v>0</v>
      </c>
      <c r="E20" s="176">
        <v>2</v>
      </c>
      <c r="F20" s="176">
        <v>0</v>
      </c>
      <c r="G20" s="176">
        <v>0</v>
      </c>
      <c r="H20" s="176">
        <v>0</v>
      </c>
      <c r="I20" s="176">
        <v>2</v>
      </c>
      <c r="J20" s="176">
        <v>2</v>
      </c>
      <c r="K20" s="176">
        <v>1</v>
      </c>
      <c r="L20" s="176">
        <v>0</v>
      </c>
      <c r="M20" s="170">
        <f t="shared" si="0"/>
        <v>7</v>
      </c>
      <c r="N20" s="176">
        <v>0</v>
      </c>
      <c r="O20" s="176">
        <v>0</v>
      </c>
      <c r="P20" s="176">
        <v>0</v>
      </c>
      <c r="Q20" s="176">
        <v>0</v>
      </c>
      <c r="R20" s="176">
        <v>2</v>
      </c>
      <c r="S20" s="176">
        <v>0</v>
      </c>
      <c r="T20" s="176">
        <v>2</v>
      </c>
      <c r="U20" s="176">
        <v>2</v>
      </c>
      <c r="V20" s="176">
        <v>0</v>
      </c>
      <c r="W20" s="176">
        <v>0</v>
      </c>
      <c r="X20" s="170">
        <f t="shared" si="1"/>
        <v>13</v>
      </c>
      <c r="Y20" s="176">
        <v>1</v>
      </c>
      <c r="Z20" s="176">
        <v>0</v>
      </c>
      <c r="AA20" s="176">
        <v>0</v>
      </c>
      <c r="AB20" s="176">
        <v>2</v>
      </c>
      <c r="AC20" s="176">
        <v>0</v>
      </c>
      <c r="AD20" s="176">
        <v>2</v>
      </c>
      <c r="AE20" s="176">
        <v>2</v>
      </c>
      <c r="AF20" s="176">
        <v>0</v>
      </c>
      <c r="AG20" s="176">
        <v>1</v>
      </c>
      <c r="AH20" s="176">
        <v>0</v>
      </c>
      <c r="AI20" s="171">
        <f t="shared" si="2"/>
        <v>21</v>
      </c>
      <c r="AJ20" s="172">
        <v>9</v>
      </c>
      <c r="AK20" s="173">
        <f t="shared" si="3"/>
        <v>8</v>
      </c>
      <c r="AL20" s="174">
        <f t="shared" si="4"/>
        <v>35</v>
      </c>
    </row>
    <row r="21" spans="1:38" ht="18" hidden="1" customHeight="1" x14ac:dyDescent="0.25">
      <c r="A21" s="159">
        <v>17</v>
      </c>
      <c r="B21" s="177"/>
      <c r="C21" s="178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0">
        <f t="shared" si="0"/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8">
        <v>0</v>
      </c>
      <c r="W21" s="178">
        <v>0</v>
      </c>
      <c r="X21" s="170">
        <f t="shared" si="1"/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  <c r="AF21" s="178">
        <v>0</v>
      </c>
      <c r="AG21" s="178">
        <v>0</v>
      </c>
      <c r="AH21" s="178">
        <v>0</v>
      </c>
      <c r="AI21" s="171">
        <f t="shared" si="2"/>
        <v>0</v>
      </c>
      <c r="AJ21" s="172"/>
      <c r="AK21" s="173">
        <f t="shared" si="3"/>
        <v>15</v>
      </c>
      <c r="AL21" s="174">
        <f t="shared" si="4"/>
        <v>0</v>
      </c>
    </row>
    <row r="22" spans="1:38" ht="18.75" hidden="1" customHeight="1" x14ac:dyDescent="0.25">
      <c r="A22" s="159">
        <v>18</v>
      </c>
      <c r="B22" s="175"/>
      <c r="C22" s="176">
        <v>0</v>
      </c>
      <c r="D22" s="176">
        <v>0</v>
      </c>
      <c r="E22" s="176">
        <v>0</v>
      </c>
      <c r="F22" s="176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0">
        <f t="shared" si="0"/>
        <v>0</v>
      </c>
      <c r="N22" s="176">
        <v>0</v>
      </c>
      <c r="O22" s="176">
        <v>0</v>
      </c>
      <c r="P22" s="176">
        <v>0</v>
      </c>
      <c r="Q22" s="176">
        <v>0</v>
      </c>
      <c r="R22" s="176">
        <v>0</v>
      </c>
      <c r="S22" s="176">
        <v>0</v>
      </c>
      <c r="T22" s="176">
        <v>0</v>
      </c>
      <c r="U22" s="176">
        <v>0</v>
      </c>
      <c r="V22" s="176">
        <v>0</v>
      </c>
      <c r="W22" s="176">
        <v>0</v>
      </c>
      <c r="X22" s="170">
        <f t="shared" si="1"/>
        <v>0</v>
      </c>
      <c r="Y22" s="176">
        <v>0</v>
      </c>
      <c r="Z22" s="176">
        <v>0</v>
      </c>
      <c r="AA22" s="176">
        <v>0</v>
      </c>
      <c r="AB22" s="176">
        <v>0</v>
      </c>
      <c r="AC22" s="176">
        <v>0</v>
      </c>
      <c r="AD22" s="176">
        <v>0</v>
      </c>
      <c r="AE22" s="176">
        <v>0</v>
      </c>
      <c r="AF22" s="176">
        <v>0</v>
      </c>
      <c r="AG22" s="176">
        <v>0</v>
      </c>
      <c r="AH22" s="176">
        <v>0</v>
      </c>
      <c r="AI22" s="171">
        <f t="shared" si="2"/>
        <v>0</v>
      </c>
      <c r="AJ22" s="172"/>
      <c r="AK22" s="173">
        <f t="shared" si="3"/>
        <v>15</v>
      </c>
      <c r="AL22" s="174">
        <f t="shared" si="4"/>
        <v>0</v>
      </c>
    </row>
    <row r="23" spans="1:38" ht="19.5" customHeight="1" x14ac:dyDescent="0.25">
      <c r="A23" s="153"/>
      <c r="B23" s="154" t="s">
        <v>22</v>
      </c>
      <c r="C23" s="179">
        <f t="shared" ref="C23:L23" si="5">SUM(C5:C20)</f>
        <v>4</v>
      </c>
      <c r="D23" s="179">
        <f t="shared" si="5"/>
        <v>7</v>
      </c>
      <c r="E23" s="179">
        <f t="shared" si="5"/>
        <v>20</v>
      </c>
      <c r="F23" s="179">
        <f t="shared" si="5"/>
        <v>12</v>
      </c>
      <c r="G23" s="179">
        <f t="shared" si="5"/>
        <v>4</v>
      </c>
      <c r="H23" s="179">
        <f t="shared" si="5"/>
        <v>4</v>
      </c>
      <c r="I23" s="179">
        <f t="shared" si="5"/>
        <v>22</v>
      </c>
      <c r="J23" s="179">
        <f t="shared" si="5"/>
        <v>20</v>
      </c>
      <c r="K23" s="179">
        <f t="shared" si="5"/>
        <v>3</v>
      </c>
      <c r="L23" s="179">
        <f t="shared" si="5"/>
        <v>4</v>
      </c>
      <c r="M23" s="179" t="s">
        <v>23</v>
      </c>
      <c r="N23" s="179">
        <f t="shared" ref="N23:W23" si="6">SUM(N5:N20)</f>
        <v>17</v>
      </c>
      <c r="O23" s="179">
        <f t="shared" si="6"/>
        <v>12</v>
      </c>
      <c r="P23" s="179">
        <f t="shared" si="6"/>
        <v>4</v>
      </c>
      <c r="Q23" s="179">
        <f t="shared" si="6"/>
        <v>18</v>
      </c>
      <c r="R23" s="179">
        <f t="shared" si="6"/>
        <v>24</v>
      </c>
      <c r="S23" s="179">
        <f t="shared" si="6"/>
        <v>4</v>
      </c>
      <c r="T23" s="179">
        <f t="shared" si="6"/>
        <v>18</v>
      </c>
      <c r="U23" s="179">
        <f t="shared" si="6"/>
        <v>24</v>
      </c>
      <c r="V23" s="179">
        <f t="shared" si="6"/>
        <v>8</v>
      </c>
      <c r="W23" s="179">
        <f t="shared" si="6"/>
        <v>0</v>
      </c>
      <c r="X23" s="179" t="s">
        <v>23</v>
      </c>
      <c r="Y23" s="179">
        <f t="shared" ref="Y23:AH23" si="7">SUM(Y5:Y20)</f>
        <v>18</v>
      </c>
      <c r="Z23" s="179">
        <f t="shared" si="7"/>
        <v>5</v>
      </c>
      <c r="AA23" s="179">
        <f t="shared" si="7"/>
        <v>16</v>
      </c>
      <c r="AB23" s="179">
        <f t="shared" si="7"/>
        <v>23</v>
      </c>
      <c r="AC23" s="179">
        <f t="shared" si="7"/>
        <v>6</v>
      </c>
      <c r="AD23" s="179">
        <f t="shared" si="7"/>
        <v>4</v>
      </c>
      <c r="AE23" s="179">
        <f t="shared" si="7"/>
        <v>10</v>
      </c>
      <c r="AF23" s="179">
        <f t="shared" si="7"/>
        <v>6</v>
      </c>
      <c r="AG23" s="179">
        <f t="shared" si="7"/>
        <v>14</v>
      </c>
      <c r="AH23" s="179">
        <f t="shared" si="7"/>
        <v>8</v>
      </c>
      <c r="AI23" s="180"/>
      <c r="AJ23" s="180"/>
      <c r="AK23" s="181"/>
      <c r="AL23" s="158"/>
    </row>
    <row r="24" spans="1:38" ht="18.75" customHeight="1" x14ac:dyDescent="0.25">
      <c r="B24" s="72"/>
      <c r="C24" s="7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8.75" customHeight="1" x14ac:dyDescent="0.25">
      <c r="B25" s="72"/>
      <c r="C25" s="73"/>
      <c r="D25" s="200" t="s">
        <v>34</v>
      </c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2"/>
      <c r="AC25" s="73"/>
      <c r="AD25" s="73"/>
      <c r="AE25" s="73"/>
      <c r="AF25" s="73"/>
      <c r="AG25" s="73"/>
      <c r="AH25" s="73"/>
      <c r="AI25" s="72"/>
      <c r="AJ25" s="72"/>
      <c r="AK25" s="71"/>
      <c r="AL25" s="2"/>
    </row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5:AB25"/>
  </mergeCells>
  <pageMargins left="0.7" right="0.7" top="0.75" bottom="0.75" header="0" footer="0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00"/>
  <sheetViews>
    <sheetView zoomScale="90" zoomScaleNormal="90" workbookViewId="0">
      <selection activeCell="B31" sqref="B31"/>
    </sheetView>
  </sheetViews>
  <sheetFormatPr defaultColWidth="14.42578125" defaultRowHeight="15" customHeight="1" x14ac:dyDescent="0.2"/>
  <cols>
    <col min="1" max="1" width="3.7109375" customWidth="1"/>
    <col min="2" max="2" width="31.5703125" customWidth="1"/>
    <col min="3" max="6" width="2.85546875" customWidth="1"/>
    <col min="7" max="7" width="2.7109375" customWidth="1"/>
    <col min="8" max="10" width="2.85546875" customWidth="1"/>
    <col min="11" max="11" width="3.140625" customWidth="1"/>
    <col min="12" max="12" width="3.7109375" customWidth="1"/>
    <col min="13" max="13" width="6.7109375" customWidth="1"/>
    <col min="14" max="16" width="3.85546875" customWidth="1"/>
    <col min="17" max="17" width="3.7109375" customWidth="1"/>
    <col min="18" max="18" width="4" customWidth="1"/>
    <col min="19" max="19" width="3.7109375" customWidth="1"/>
    <col min="20" max="20" width="3.5703125" customWidth="1"/>
    <col min="21" max="21" width="3.7109375" customWidth="1"/>
    <col min="22" max="23" width="3.85546875" customWidth="1"/>
    <col min="24" max="24" width="7.28515625" customWidth="1"/>
    <col min="25" max="25" width="3.85546875" customWidth="1"/>
    <col min="26" max="26" width="3.5703125" customWidth="1"/>
    <col min="27" max="27" width="4.140625" customWidth="1"/>
    <col min="28" max="29" width="3.5703125" customWidth="1"/>
    <col min="30" max="30" width="3.7109375" customWidth="1"/>
    <col min="31" max="33" width="3.5703125" customWidth="1"/>
    <col min="34" max="34" width="3.85546875" customWidth="1"/>
    <col min="35" max="35" width="12.140625" customWidth="1"/>
    <col min="36" max="36" width="11.42578125" customWidth="1"/>
    <col min="37" max="37" width="8.85546875" customWidth="1"/>
    <col min="38" max="38" width="8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0</v>
      </c>
      <c r="D4" s="20">
        <v>2</v>
      </c>
      <c r="E4" s="20">
        <v>2</v>
      </c>
      <c r="F4" s="20">
        <v>2</v>
      </c>
      <c r="G4" s="21">
        <v>2</v>
      </c>
      <c r="H4" s="22">
        <v>2</v>
      </c>
      <c r="I4" s="23">
        <v>0</v>
      </c>
      <c r="J4" s="23">
        <v>2</v>
      </c>
      <c r="K4" s="23">
        <v>1</v>
      </c>
      <c r="L4" s="24">
        <v>1</v>
      </c>
      <c r="M4" s="25">
        <f t="shared" ref="M4:M21" si="0">SUM(C4:L4)</f>
        <v>14</v>
      </c>
      <c r="N4" s="26">
        <v>0</v>
      </c>
      <c r="O4" s="78">
        <v>2</v>
      </c>
      <c r="P4" s="78">
        <v>0</v>
      </c>
      <c r="Q4" s="78">
        <v>2</v>
      </c>
      <c r="R4" s="79">
        <v>2</v>
      </c>
      <c r="S4" s="22">
        <v>0</v>
      </c>
      <c r="T4" s="80">
        <v>2</v>
      </c>
      <c r="U4" s="80">
        <v>0</v>
      </c>
      <c r="V4" s="80">
        <v>0</v>
      </c>
      <c r="W4" s="81">
        <v>2</v>
      </c>
      <c r="X4" s="25">
        <f t="shared" ref="X4:X21" si="1">SUM(N4:W4)+M4</f>
        <v>24</v>
      </c>
      <c r="Y4" s="26">
        <v>0</v>
      </c>
      <c r="Z4" s="78">
        <v>2</v>
      </c>
      <c r="AA4" s="78">
        <v>2</v>
      </c>
      <c r="AB4" s="78">
        <v>0</v>
      </c>
      <c r="AC4" s="79">
        <v>2</v>
      </c>
      <c r="AD4" s="22">
        <v>2</v>
      </c>
      <c r="AE4" s="80">
        <v>2</v>
      </c>
      <c r="AF4" s="80">
        <v>2</v>
      </c>
      <c r="AG4" s="80">
        <v>2</v>
      </c>
      <c r="AH4" s="82">
        <v>0</v>
      </c>
      <c r="AI4" s="28">
        <f t="shared" ref="AI4:AI21" si="2">SUM(Y4:AH4)+X4</f>
        <v>38</v>
      </c>
      <c r="AJ4" s="29">
        <v>15.5</v>
      </c>
      <c r="AK4" s="30">
        <f t="shared" ref="AK4:AK21" si="3">RANK(AI4,AI$4:AI$21,0)</f>
        <v>1</v>
      </c>
      <c r="AL4" s="31">
        <f t="shared" ref="AL4:AL21" si="4">AI4*100/60</f>
        <v>63.333333333333336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2</v>
      </c>
      <c r="E5" s="83">
        <v>2</v>
      </c>
      <c r="F5" s="83">
        <v>2</v>
      </c>
      <c r="G5" s="84">
        <v>0</v>
      </c>
      <c r="H5" s="36">
        <v>0</v>
      </c>
      <c r="I5" s="83">
        <v>0</v>
      </c>
      <c r="J5" s="83">
        <v>0</v>
      </c>
      <c r="K5" s="83">
        <v>1</v>
      </c>
      <c r="L5" s="85">
        <v>0</v>
      </c>
      <c r="M5" s="38">
        <f t="shared" si="0"/>
        <v>7</v>
      </c>
      <c r="N5" s="36">
        <v>2</v>
      </c>
      <c r="O5" s="83">
        <v>2</v>
      </c>
      <c r="P5" s="83">
        <v>0</v>
      </c>
      <c r="Q5" s="83">
        <v>2</v>
      </c>
      <c r="R5" s="84">
        <v>0</v>
      </c>
      <c r="S5" s="36">
        <v>0</v>
      </c>
      <c r="T5" s="83">
        <v>0</v>
      </c>
      <c r="U5" s="83">
        <v>1</v>
      </c>
      <c r="V5" s="83">
        <v>0</v>
      </c>
      <c r="W5" s="85">
        <v>2</v>
      </c>
      <c r="X5" s="38">
        <f t="shared" si="1"/>
        <v>16</v>
      </c>
      <c r="Y5" s="36">
        <v>0</v>
      </c>
      <c r="Z5" s="83">
        <v>0</v>
      </c>
      <c r="AA5" s="83">
        <v>2</v>
      </c>
      <c r="AB5" s="83">
        <v>0</v>
      </c>
      <c r="AC5" s="84">
        <v>0</v>
      </c>
      <c r="AD5" s="36">
        <v>0</v>
      </c>
      <c r="AE5" s="83">
        <v>2</v>
      </c>
      <c r="AF5" s="83">
        <v>2</v>
      </c>
      <c r="AG5" s="83">
        <v>2</v>
      </c>
      <c r="AH5" s="84">
        <v>0</v>
      </c>
      <c r="AI5" s="28">
        <f t="shared" si="2"/>
        <v>24</v>
      </c>
      <c r="AJ5" s="29">
        <v>9</v>
      </c>
      <c r="AK5" s="30">
        <f t="shared" si="3"/>
        <v>6</v>
      </c>
      <c r="AL5" s="31">
        <f t="shared" si="4"/>
        <v>40</v>
      </c>
    </row>
    <row r="6" spans="1:38" ht="18" customHeight="1" x14ac:dyDescent="0.25">
      <c r="A6" s="8">
        <v>3</v>
      </c>
      <c r="B6" s="39" t="s">
        <v>8</v>
      </c>
      <c r="C6" s="40">
        <v>2</v>
      </c>
      <c r="D6" s="86">
        <v>0</v>
      </c>
      <c r="E6" s="86">
        <v>0</v>
      </c>
      <c r="F6" s="86">
        <v>2</v>
      </c>
      <c r="G6" s="87">
        <v>0</v>
      </c>
      <c r="H6" s="43">
        <v>0</v>
      </c>
      <c r="I6" s="88">
        <v>0</v>
      </c>
      <c r="J6" s="88">
        <v>0</v>
      </c>
      <c r="K6" s="88">
        <v>1</v>
      </c>
      <c r="L6" s="89">
        <v>0</v>
      </c>
      <c r="M6" s="38">
        <f t="shared" si="0"/>
        <v>5</v>
      </c>
      <c r="N6" s="46">
        <v>0</v>
      </c>
      <c r="O6" s="86">
        <v>2</v>
      </c>
      <c r="P6" s="86">
        <v>0</v>
      </c>
      <c r="Q6" s="86">
        <v>0</v>
      </c>
      <c r="R6" s="87">
        <v>0</v>
      </c>
      <c r="S6" s="43">
        <v>0</v>
      </c>
      <c r="T6" s="88">
        <v>0</v>
      </c>
      <c r="U6" s="88">
        <v>2</v>
      </c>
      <c r="V6" s="88">
        <v>0</v>
      </c>
      <c r="W6" s="89">
        <v>2</v>
      </c>
      <c r="X6" s="38">
        <f t="shared" si="1"/>
        <v>11</v>
      </c>
      <c r="Y6" s="46">
        <v>0</v>
      </c>
      <c r="Z6" s="86">
        <v>0</v>
      </c>
      <c r="AA6" s="86">
        <v>0</v>
      </c>
      <c r="AB6" s="86">
        <v>0</v>
      </c>
      <c r="AC6" s="87">
        <v>2</v>
      </c>
      <c r="AD6" s="43">
        <v>0</v>
      </c>
      <c r="AE6" s="88">
        <v>2</v>
      </c>
      <c r="AF6" s="88">
        <v>2</v>
      </c>
      <c r="AG6" s="88">
        <v>0</v>
      </c>
      <c r="AH6" s="90">
        <v>0</v>
      </c>
      <c r="AI6" s="28">
        <f t="shared" si="2"/>
        <v>17</v>
      </c>
      <c r="AJ6" s="29">
        <v>5</v>
      </c>
      <c r="AK6" s="30">
        <f t="shared" si="3"/>
        <v>12</v>
      </c>
      <c r="AL6" s="31">
        <f t="shared" si="4"/>
        <v>28.333333333333332</v>
      </c>
    </row>
    <row r="7" spans="1:38" ht="18" customHeight="1" x14ac:dyDescent="0.25">
      <c r="A7" s="8">
        <v>4</v>
      </c>
      <c r="B7" s="48" t="s">
        <v>9</v>
      </c>
      <c r="C7" s="33">
        <v>0</v>
      </c>
      <c r="D7" s="83">
        <v>0</v>
      </c>
      <c r="E7" s="83">
        <v>2</v>
      </c>
      <c r="F7" s="83">
        <v>0</v>
      </c>
      <c r="G7" s="84">
        <v>0</v>
      </c>
      <c r="H7" s="36">
        <v>2</v>
      </c>
      <c r="I7" s="83">
        <v>0</v>
      </c>
      <c r="J7" s="83">
        <v>2</v>
      </c>
      <c r="K7" s="83">
        <v>1</v>
      </c>
      <c r="L7" s="85">
        <v>0</v>
      </c>
      <c r="M7" s="38">
        <f t="shared" si="0"/>
        <v>7</v>
      </c>
      <c r="N7" s="36">
        <v>0</v>
      </c>
      <c r="O7" s="83">
        <v>1</v>
      </c>
      <c r="P7" s="83">
        <v>0</v>
      </c>
      <c r="Q7" s="83">
        <v>0</v>
      </c>
      <c r="R7" s="84">
        <v>2</v>
      </c>
      <c r="S7" s="36">
        <v>2</v>
      </c>
      <c r="T7" s="83">
        <v>0</v>
      </c>
      <c r="U7" s="83">
        <v>0</v>
      </c>
      <c r="V7" s="83">
        <v>0</v>
      </c>
      <c r="W7" s="85">
        <v>2</v>
      </c>
      <c r="X7" s="38">
        <f t="shared" si="1"/>
        <v>14</v>
      </c>
      <c r="Y7" s="36">
        <v>0</v>
      </c>
      <c r="Z7" s="83">
        <v>0</v>
      </c>
      <c r="AA7" s="83">
        <v>0</v>
      </c>
      <c r="AB7" s="83">
        <v>2</v>
      </c>
      <c r="AC7" s="84">
        <v>0</v>
      </c>
      <c r="AD7" s="36">
        <v>0</v>
      </c>
      <c r="AE7" s="83">
        <v>2</v>
      </c>
      <c r="AF7" s="83">
        <v>2</v>
      </c>
      <c r="AG7" s="83">
        <v>0</v>
      </c>
      <c r="AH7" s="84">
        <v>0</v>
      </c>
      <c r="AI7" s="28">
        <f t="shared" si="2"/>
        <v>20</v>
      </c>
      <c r="AJ7" s="29">
        <v>6</v>
      </c>
      <c r="AK7" s="30">
        <f t="shared" si="3"/>
        <v>11</v>
      </c>
      <c r="AL7" s="31">
        <f t="shared" si="4"/>
        <v>33.333333333333336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0</v>
      </c>
      <c r="E8" s="86">
        <v>2</v>
      </c>
      <c r="F8" s="86">
        <v>2</v>
      </c>
      <c r="G8" s="87">
        <v>0</v>
      </c>
      <c r="H8" s="43">
        <v>0</v>
      </c>
      <c r="I8" s="88">
        <v>0</v>
      </c>
      <c r="J8" s="88">
        <v>0</v>
      </c>
      <c r="K8" s="88">
        <v>1</v>
      </c>
      <c r="L8" s="89">
        <v>2</v>
      </c>
      <c r="M8" s="38">
        <f t="shared" si="0"/>
        <v>7</v>
      </c>
      <c r="N8" s="46">
        <v>0</v>
      </c>
      <c r="O8" s="86">
        <v>3</v>
      </c>
      <c r="P8" s="86">
        <v>0</v>
      </c>
      <c r="Q8" s="86">
        <v>2</v>
      </c>
      <c r="R8" s="87">
        <v>2</v>
      </c>
      <c r="S8" s="43">
        <v>2</v>
      </c>
      <c r="T8" s="88">
        <v>0</v>
      </c>
      <c r="U8" s="88">
        <v>0</v>
      </c>
      <c r="V8" s="88">
        <v>0</v>
      </c>
      <c r="W8" s="89">
        <v>2</v>
      </c>
      <c r="X8" s="38">
        <f t="shared" si="1"/>
        <v>18</v>
      </c>
      <c r="Y8" s="46">
        <v>0</v>
      </c>
      <c r="Z8" s="86">
        <v>0</v>
      </c>
      <c r="AA8" s="86">
        <v>0</v>
      </c>
      <c r="AB8" s="86">
        <v>0</v>
      </c>
      <c r="AC8" s="87">
        <v>2</v>
      </c>
      <c r="AD8" s="43">
        <v>2</v>
      </c>
      <c r="AE8" s="88">
        <v>0</v>
      </c>
      <c r="AF8" s="88">
        <v>0</v>
      </c>
      <c r="AG8" s="88">
        <v>2</v>
      </c>
      <c r="AH8" s="90">
        <v>0</v>
      </c>
      <c r="AI8" s="28">
        <f t="shared" si="2"/>
        <v>24</v>
      </c>
      <c r="AJ8" s="29">
        <v>9</v>
      </c>
      <c r="AK8" s="30">
        <f t="shared" si="3"/>
        <v>6</v>
      </c>
      <c r="AL8" s="31">
        <f t="shared" si="4"/>
        <v>40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0</v>
      </c>
      <c r="E9" s="83">
        <v>0</v>
      </c>
      <c r="F9" s="83">
        <v>2</v>
      </c>
      <c r="G9" s="84">
        <v>0</v>
      </c>
      <c r="H9" s="36">
        <v>0</v>
      </c>
      <c r="I9" s="83">
        <v>0</v>
      </c>
      <c r="J9" s="83">
        <v>0</v>
      </c>
      <c r="K9" s="83">
        <v>1</v>
      </c>
      <c r="L9" s="85">
        <v>0</v>
      </c>
      <c r="M9" s="38">
        <f t="shared" si="0"/>
        <v>3</v>
      </c>
      <c r="N9" s="36">
        <v>0</v>
      </c>
      <c r="O9" s="83">
        <v>0</v>
      </c>
      <c r="P9" s="83">
        <v>2</v>
      </c>
      <c r="Q9" s="83">
        <v>0</v>
      </c>
      <c r="R9" s="84">
        <v>2</v>
      </c>
      <c r="S9" s="36">
        <v>2</v>
      </c>
      <c r="T9" s="83">
        <v>0</v>
      </c>
      <c r="U9" s="83">
        <v>2</v>
      </c>
      <c r="V9" s="83">
        <v>0</v>
      </c>
      <c r="W9" s="85">
        <v>0</v>
      </c>
      <c r="X9" s="38">
        <f t="shared" si="1"/>
        <v>11</v>
      </c>
      <c r="Y9" s="36">
        <v>0</v>
      </c>
      <c r="Z9" s="83">
        <v>0</v>
      </c>
      <c r="AA9" s="83">
        <v>0</v>
      </c>
      <c r="AB9" s="83">
        <v>0</v>
      </c>
      <c r="AC9" s="84">
        <v>0</v>
      </c>
      <c r="AD9" s="36">
        <v>0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11</v>
      </c>
      <c r="AJ9" s="29">
        <v>2</v>
      </c>
      <c r="AK9" s="30">
        <f t="shared" si="3"/>
        <v>15</v>
      </c>
      <c r="AL9" s="31">
        <f t="shared" si="4"/>
        <v>18.333333333333332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2</v>
      </c>
      <c r="E10" s="86">
        <v>2</v>
      </c>
      <c r="F10" s="86">
        <v>2</v>
      </c>
      <c r="G10" s="87">
        <v>0</v>
      </c>
      <c r="H10" s="43">
        <v>2</v>
      </c>
      <c r="I10" s="88">
        <v>0</v>
      </c>
      <c r="J10" s="88">
        <v>2</v>
      </c>
      <c r="K10" s="88">
        <v>1</v>
      </c>
      <c r="L10" s="89">
        <v>0</v>
      </c>
      <c r="M10" s="38">
        <f t="shared" si="0"/>
        <v>11</v>
      </c>
      <c r="N10" s="46">
        <v>2</v>
      </c>
      <c r="O10" s="86">
        <v>2</v>
      </c>
      <c r="P10" s="86">
        <v>0</v>
      </c>
      <c r="Q10" s="86">
        <v>2</v>
      </c>
      <c r="R10" s="87">
        <v>2</v>
      </c>
      <c r="S10" s="43">
        <v>2</v>
      </c>
      <c r="T10" s="88">
        <v>0</v>
      </c>
      <c r="U10" s="88">
        <v>0</v>
      </c>
      <c r="V10" s="88">
        <v>0</v>
      </c>
      <c r="W10" s="89">
        <v>2</v>
      </c>
      <c r="X10" s="38">
        <f t="shared" si="1"/>
        <v>23</v>
      </c>
      <c r="Y10" s="46">
        <v>0</v>
      </c>
      <c r="Z10" s="86">
        <v>0</v>
      </c>
      <c r="AA10" s="86">
        <v>0</v>
      </c>
      <c r="AB10" s="86">
        <v>0</v>
      </c>
      <c r="AC10" s="87">
        <v>2</v>
      </c>
      <c r="AD10" s="43">
        <v>0</v>
      </c>
      <c r="AE10" s="88">
        <v>2</v>
      </c>
      <c r="AF10" s="88">
        <v>2</v>
      </c>
      <c r="AG10" s="88">
        <v>0</v>
      </c>
      <c r="AH10" s="90">
        <v>2</v>
      </c>
      <c r="AI10" s="28">
        <f t="shared" si="2"/>
        <v>31</v>
      </c>
      <c r="AJ10" s="29">
        <v>13</v>
      </c>
      <c r="AK10" s="30">
        <f t="shared" si="3"/>
        <v>4</v>
      </c>
      <c r="AL10" s="31">
        <f t="shared" si="4"/>
        <v>51.666666666666664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2</v>
      </c>
      <c r="E11" s="83">
        <v>2</v>
      </c>
      <c r="F11" s="83">
        <v>2</v>
      </c>
      <c r="G11" s="84">
        <v>0</v>
      </c>
      <c r="H11" s="36">
        <v>2</v>
      </c>
      <c r="I11" s="83">
        <v>0</v>
      </c>
      <c r="J11" s="83">
        <v>0</v>
      </c>
      <c r="K11" s="83">
        <v>0</v>
      </c>
      <c r="L11" s="85">
        <v>0</v>
      </c>
      <c r="M11" s="38">
        <f t="shared" si="0"/>
        <v>8</v>
      </c>
      <c r="N11" s="36">
        <v>2</v>
      </c>
      <c r="O11" s="83">
        <v>1</v>
      </c>
      <c r="P11" s="83">
        <v>0</v>
      </c>
      <c r="Q11" s="83">
        <v>0</v>
      </c>
      <c r="R11" s="84">
        <v>2</v>
      </c>
      <c r="S11" s="36">
        <v>2</v>
      </c>
      <c r="T11" s="83">
        <v>0</v>
      </c>
      <c r="U11" s="83">
        <v>0</v>
      </c>
      <c r="V11" s="83">
        <v>0</v>
      </c>
      <c r="W11" s="85">
        <v>2</v>
      </c>
      <c r="X11" s="38">
        <f t="shared" si="1"/>
        <v>17</v>
      </c>
      <c r="Y11" s="36">
        <v>2</v>
      </c>
      <c r="Z11" s="83">
        <v>2</v>
      </c>
      <c r="AA11" s="83">
        <v>2</v>
      </c>
      <c r="AB11" s="83">
        <v>0</v>
      </c>
      <c r="AC11" s="84">
        <v>0</v>
      </c>
      <c r="AD11" s="36">
        <v>0</v>
      </c>
      <c r="AE11" s="83">
        <v>2</v>
      </c>
      <c r="AF11" s="83">
        <v>2</v>
      </c>
      <c r="AG11" s="83">
        <v>0</v>
      </c>
      <c r="AH11" s="84">
        <v>0</v>
      </c>
      <c r="AI11" s="28">
        <f t="shared" si="2"/>
        <v>27</v>
      </c>
      <c r="AJ11" s="29">
        <v>12</v>
      </c>
      <c r="AK11" s="30">
        <f t="shared" si="3"/>
        <v>5</v>
      </c>
      <c r="AL11" s="31">
        <f t="shared" si="4"/>
        <v>45</v>
      </c>
    </row>
    <row r="12" spans="1:38" ht="18" customHeight="1" x14ac:dyDescent="0.25">
      <c r="A12" s="8">
        <v>9</v>
      </c>
      <c r="B12" s="39" t="s">
        <v>14</v>
      </c>
      <c r="C12" s="40">
        <v>0</v>
      </c>
      <c r="D12" s="86">
        <v>2</v>
      </c>
      <c r="E12" s="86">
        <v>0</v>
      </c>
      <c r="F12" s="86">
        <v>2</v>
      </c>
      <c r="G12" s="87">
        <v>0</v>
      </c>
      <c r="H12" s="43">
        <v>0</v>
      </c>
      <c r="I12" s="88">
        <v>0</v>
      </c>
      <c r="J12" s="88">
        <v>0</v>
      </c>
      <c r="K12" s="88">
        <v>1</v>
      </c>
      <c r="L12" s="89">
        <v>0</v>
      </c>
      <c r="M12" s="38">
        <f t="shared" si="0"/>
        <v>5</v>
      </c>
      <c r="N12" s="46">
        <v>0</v>
      </c>
      <c r="O12" s="86">
        <v>1</v>
      </c>
      <c r="P12" s="86">
        <v>0</v>
      </c>
      <c r="Q12" s="86">
        <v>2</v>
      </c>
      <c r="R12" s="87">
        <v>0</v>
      </c>
      <c r="S12" s="43">
        <v>0</v>
      </c>
      <c r="T12" s="88">
        <v>0</v>
      </c>
      <c r="U12" s="88">
        <v>0</v>
      </c>
      <c r="V12" s="88">
        <v>0</v>
      </c>
      <c r="W12" s="89">
        <v>2</v>
      </c>
      <c r="X12" s="38">
        <f t="shared" si="1"/>
        <v>10</v>
      </c>
      <c r="Y12" s="46">
        <v>0</v>
      </c>
      <c r="Z12" s="86">
        <v>2</v>
      </c>
      <c r="AA12" s="86">
        <v>0</v>
      </c>
      <c r="AB12" s="86">
        <v>0</v>
      </c>
      <c r="AC12" s="87">
        <v>0</v>
      </c>
      <c r="AD12" s="43">
        <v>0</v>
      </c>
      <c r="AE12" s="88">
        <v>0</v>
      </c>
      <c r="AF12" s="88">
        <v>0</v>
      </c>
      <c r="AG12" s="88">
        <v>2</v>
      </c>
      <c r="AH12" s="90">
        <v>2</v>
      </c>
      <c r="AI12" s="28">
        <f t="shared" si="2"/>
        <v>16</v>
      </c>
      <c r="AJ12" s="29">
        <v>4</v>
      </c>
      <c r="AK12" s="30">
        <f t="shared" si="3"/>
        <v>13</v>
      </c>
      <c r="AL12" s="31">
        <f t="shared" si="4"/>
        <v>26.666666666666668</v>
      </c>
    </row>
    <row r="13" spans="1:38" ht="18" customHeight="1" x14ac:dyDescent="0.25">
      <c r="A13" s="8">
        <v>10</v>
      </c>
      <c r="B13" s="48" t="s">
        <v>15</v>
      </c>
      <c r="C13" s="33">
        <v>0</v>
      </c>
      <c r="D13" s="83">
        <v>0</v>
      </c>
      <c r="E13" s="83">
        <v>2</v>
      </c>
      <c r="F13" s="83">
        <v>0</v>
      </c>
      <c r="G13" s="84">
        <v>2</v>
      </c>
      <c r="H13" s="36">
        <v>0</v>
      </c>
      <c r="I13" s="83">
        <v>0</v>
      </c>
      <c r="J13" s="83">
        <v>0</v>
      </c>
      <c r="K13" s="83">
        <v>1</v>
      </c>
      <c r="L13" s="85">
        <v>0</v>
      </c>
      <c r="M13" s="38">
        <f t="shared" si="0"/>
        <v>5</v>
      </c>
      <c r="N13" s="36">
        <v>0</v>
      </c>
      <c r="O13" s="83">
        <v>2</v>
      </c>
      <c r="P13" s="83">
        <v>0</v>
      </c>
      <c r="Q13" s="83">
        <v>0</v>
      </c>
      <c r="R13" s="84">
        <v>0</v>
      </c>
      <c r="S13" s="36">
        <v>0</v>
      </c>
      <c r="T13" s="83">
        <v>0</v>
      </c>
      <c r="U13" s="83">
        <v>2</v>
      </c>
      <c r="V13" s="83">
        <v>0</v>
      </c>
      <c r="W13" s="85">
        <v>2</v>
      </c>
      <c r="X13" s="38">
        <f t="shared" si="1"/>
        <v>11</v>
      </c>
      <c r="Y13" s="36">
        <v>2</v>
      </c>
      <c r="Z13" s="83">
        <v>0</v>
      </c>
      <c r="AA13" s="83">
        <v>0</v>
      </c>
      <c r="AB13" s="83">
        <v>0</v>
      </c>
      <c r="AC13" s="84">
        <v>0</v>
      </c>
      <c r="AD13" s="36">
        <v>0</v>
      </c>
      <c r="AE13" s="83">
        <v>2</v>
      </c>
      <c r="AF13" s="83">
        <v>0</v>
      </c>
      <c r="AG13" s="83">
        <v>0</v>
      </c>
      <c r="AH13" s="84">
        <v>0</v>
      </c>
      <c r="AI13" s="28">
        <f t="shared" si="2"/>
        <v>15</v>
      </c>
      <c r="AJ13" s="29">
        <v>3</v>
      </c>
      <c r="AK13" s="30">
        <f t="shared" si="3"/>
        <v>14</v>
      </c>
      <c r="AL13" s="31">
        <f t="shared" si="4"/>
        <v>25</v>
      </c>
    </row>
    <row r="14" spans="1:38" ht="18" customHeight="1" x14ac:dyDescent="0.25">
      <c r="A14" s="142">
        <v>11</v>
      </c>
      <c r="B14" s="143" t="s">
        <v>16</v>
      </c>
      <c r="C14" s="144">
        <v>0</v>
      </c>
      <c r="D14" s="145">
        <v>0</v>
      </c>
      <c r="E14" s="145">
        <v>0</v>
      </c>
      <c r="F14" s="145">
        <v>0</v>
      </c>
      <c r="G14" s="146">
        <v>0</v>
      </c>
      <c r="H14" s="147">
        <v>0</v>
      </c>
      <c r="I14" s="148">
        <v>0</v>
      </c>
      <c r="J14" s="148">
        <v>0</v>
      </c>
      <c r="K14" s="148">
        <v>0</v>
      </c>
      <c r="L14" s="149">
        <v>0</v>
      </c>
      <c r="M14" s="150">
        <f t="shared" si="0"/>
        <v>0</v>
      </c>
      <c r="N14" s="151">
        <v>0</v>
      </c>
      <c r="O14" s="145">
        <v>0</v>
      </c>
      <c r="P14" s="145">
        <v>0</v>
      </c>
      <c r="Q14" s="145">
        <v>0</v>
      </c>
      <c r="R14" s="146">
        <v>0</v>
      </c>
      <c r="S14" s="147">
        <v>0</v>
      </c>
      <c r="T14" s="148">
        <v>0</v>
      </c>
      <c r="U14" s="148">
        <v>0</v>
      </c>
      <c r="V14" s="148">
        <v>0</v>
      </c>
      <c r="W14" s="149">
        <v>0</v>
      </c>
      <c r="X14" s="150">
        <f t="shared" si="1"/>
        <v>0</v>
      </c>
      <c r="Y14" s="151">
        <v>0</v>
      </c>
      <c r="Z14" s="145">
        <v>0</v>
      </c>
      <c r="AA14" s="145">
        <v>0</v>
      </c>
      <c r="AB14" s="145">
        <v>0</v>
      </c>
      <c r="AC14" s="146">
        <v>0</v>
      </c>
      <c r="AD14" s="147">
        <v>0</v>
      </c>
      <c r="AE14" s="148">
        <v>0</v>
      </c>
      <c r="AF14" s="148">
        <v>0</v>
      </c>
      <c r="AG14" s="148">
        <v>0</v>
      </c>
      <c r="AH14" s="152">
        <v>0</v>
      </c>
      <c r="AI14" s="28">
        <f t="shared" si="2"/>
        <v>0</v>
      </c>
      <c r="AJ14" s="29">
        <v>1</v>
      </c>
      <c r="AK14" s="30">
        <f t="shared" si="3"/>
        <v>16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2</v>
      </c>
      <c r="D15" s="83">
        <v>2</v>
      </c>
      <c r="E15" s="83">
        <v>2</v>
      </c>
      <c r="F15" s="83">
        <v>2</v>
      </c>
      <c r="G15" s="84">
        <v>0</v>
      </c>
      <c r="H15" s="36">
        <v>2</v>
      </c>
      <c r="I15" s="83">
        <v>0</v>
      </c>
      <c r="J15" s="83">
        <v>2</v>
      </c>
      <c r="K15" s="83">
        <v>1</v>
      </c>
      <c r="L15" s="85">
        <v>1</v>
      </c>
      <c r="M15" s="38">
        <f t="shared" si="0"/>
        <v>14</v>
      </c>
      <c r="N15" s="36">
        <v>2</v>
      </c>
      <c r="O15" s="83">
        <v>1</v>
      </c>
      <c r="P15" s="83">
        <v>0</v>
      </c>
      <c r="Q15" s="83">
        <v>2</v>
      </c>
      <c r="R15" s="84">
        <v>2</v>
      </c>
      <c r="S15" s="36">
        <v>0</v>
      </c>
      <c r="T15" s="83">
        <v>0</v>
      </c>
      <c r="U15" s="83">
        <v>2</v>
      </c>
      <c r="V15" s="83">
        <v>0</v>
      </c>
      <c r="W15" s="85">
        <v>0</v>
      </c>
      <c r="X15" s="38">
        <f t="shared" si="1"/>
        <v>23</v>
      </c>
      <c r="Y15" s="36">
        <v>0</v>
      </c>
      <c r="Z15" s="83">
        <v>2</v>
      </c>
      <c r="AA15" s="83">
        <v>0</v>
      </c>
      <c r="AB15" s="83">
        <v>0</v>
      </c>
      <c r="AC15" s="84">
        <v>0</v>
      </c>
      <c r="AD15" s="36">
        <v>2</v>
      </c>
      <c r="AE15" s="83">
        <v>0</v>
      </c>
      <c r="AF15" s="83">
        <v>2</v>
      </c>
      <c r="AG15" s="83">
        <v>2</v>
      </c>
      <c r="AH15" s="84">
        <v>2</v>
      </c>
      <c r="AI15" s="28">
        <f t="shared" si="2"/>
        <v>33</v>
      </c>
      <c r="AJ15" s="29">
        <v>14</v>
      </c>
      <c r="AK15" s="30">
        <f t="shared" si="3"/>
        <v>3</v>
      </c>
      <c r="AL15" s="31">
        <f t="shared" si="4"/>
        <v>55</v>
      </c>
    </row>
    <row r="16" spans="1:38" ht="18" customHeight="1" x14ac:dyDescent="0.25">
      <c r="A16" s="8">
        <v>13</v>
      </c>
      <c r="B16" s="49" t="s">
        <v>18</v>
      </c>
      <c r="C16" s="40">
        <v>2</v>
      </c>
      <c r="D16" s="86">
        <v>2</v>
      </c>
      <c r="E16" s="86">
        <v>2</v>
      </c>
      <c r="F16" s="86">
        <v>2</v>
      </c>
      <c r="G16" s="87">
        <v>2</v>
      </c>
      <c r="H16" s="43">
        <v>0</v>
      </c>
      <c r="I16" s="88">
        <v>0</v>
      </c>
      <c r="J16" s="88">
        <v>2</v>
      </c>
      <c r="K16" s="88">
        <v>1</v>
      </c>
      <c r="L16" s="89">
        <v>1</v>
      </c>
      <c r="M16" s="38">
        <f t="shared" si="0"/>
        <v>14</v>
      </c>
      <c r="N16" s="46">
        <v>2</v>
      </c>
      <c r="O16" s="86">
        <v>2</v>
      </c>
      <c r="P16" s="86">
        <v>0</v>
      </c>
      <c r="Q16" s="86">
        <v>0</v>
      </c>
      <c r="R16" s="87">
        <v>2</v>
      </c>
      <c r="S16" s="43">
        <v>2</v>
      </c>
      <c r="T16" s="88">
        <v>0</v>
      </c>
      <c r="U16" s="88">
        <v>0</v>
      </c>
      <c r="V16" s="88">
        <v>2</v>
      </c>
      <c r="W16" s="89">
        <v>2</v>
      </c>
      <c r="X16" s="38">
        <f t="shared" si="1"/>
        <v>26</v>
      </c>
      <c r="Y16" s="46">
        <v>2</v>
      </c>
      <c r="Z16" s="86">
        <v>2</v>
      </c>
      <c r="AA16" s="86">
        <v>0</v>
      </c>
      <c r="AB16" s="86">
        <v>0</v>
      </c>
      <c r="AC16" s="87">
        <v>0</v>
      </c>
      <c r="AD16" s="43">
        <v>2</v>
      </c>
      <c r="AE16" s="88">
        <v>2</v>
      </c>
      <c r="AF16" s="88">
        <v>0</v>
      </c>
      <c r="AG16" s="88">
        <v>2</v>
      </c>
      <c r="AH16" s="90">
        <v>2</v>
      </c>
      <c r="AI16" s="28">
        <f t="shared" si="2"/>
        <v>38</v>
      </c>
      <c r="AJ16" s="50">
        <v>15.5</v>
      </c>
      <c r="AK16" s="30">
        <f t="shared" si="3"/>
        <v>1</v>
      </c>
      <c r="AL16" s="51">
        <f t="shared" si="4"/>
        <v>63.333333333333336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2</v>
      </c>
      <c r="E17" s="83">
        <v>2</v>
      </c>
      <c r="F17" s="83">
        <v>2</v>
      </c>
      <c r="G17" s="84">
        <v>0</v>
      </c>
      <c r="H17" s="36">
        <v>0</v>
      </c>
      <c r="I17" s="83">
        <v>0</v>
      </c>
      <c r="J17" s="83">
        <v>2</v>
      </c>
      <c r="K17" s="83">
        <v>1</v>
      </c>
      <c r="L17" s="85">
        <v>2</v>
      </c>
      <c r="M17" s="38">
        <f t="shared" si="0"/>
        <v>11</v>
      </c>
      <c r="N17" s="36">
        <v>2</v>
      </c>
      <c r="O17" s="83">
        <v>1</v>
      </c>
      <c r="P17" s="83">
        <v>0</v>
      </c>
      <c r="Q17" s="83">
        <v>0</v>
      </c>
      <c r="R17" s="84">
        <v>0</v>
      </c>
      <c r="S17" s="36">
        <v>0</v>
      </c>
      <c r="T17" s="83">
        <v>2</v>
      </c>
      <c r="U17" s="83">
        <v>0</v>
      </c>
      <c r="V17" s="83">
        <v>0</v>
      </c>
      <c r="W17" s="85">
        <v>2</v>
      </c>
      <c r="X17" s="38">
        <f t="shared" si="1"/>
        <v>18</v>
      </c>
      <c r="Y17" s="36">
        <v>0</v>
      </c>
      <c r="Z17" s="83">
        <v>0</v>
      </c>
      <c r="AA17" s="83">
        <v>2</v>
      </c>
      <c r="AB17" s="83">
        <v>0</v>
      </c>
      <c r="AC17" s="84">
        <v>2</v>
      </c>
      <c r="AD17" s="36">
        <v>0</v>
      </c>
      <c r="AE17" s="83">
        <v>0</v>
      </c>
      <c r="AF17" s="83">
        <v>0</v>
      </c>
      <c r="AG17" s="83">
        <v>0</v>
      </c>
      <c r="AH17" s="84">
        <v>2</v>
      </c>
      <c r="AI17" s="28">
        <f t="shared" si="2"/>
        <v>24</v>
      </c>
      <c r="AJ17" s="29">
        <v>9</v>
      </c>
      <c r="AK17" s="30">
        <f t="shared" si="3"/>
        <v>6</v>
      </c>
      <c r="AL17" s="31">
        <f t="shared" si="4"/>
        <v>40</v>
      </c>
    </row>
    <row r="18" spans="1:38" ht="18" customHeight="1" x14ac:dyDescent="0.25">
      <c r="A18" s="52">
        <v>15</v>
      </c>
      <c r="B18" s="39" t="s">
        <v>20</v>
      </c>
      <c r="C18" s="40">
        <v>2</v>
      </c>
      <c r="D18" s="86">
        <v>0</v>
      </c>
      <c r="E18" s="86">
        <v>2</v>
      </c>
      <c r="F18" s="86">
        <v>0</v>
      </c>
      <c r="G18" s="87">
        <v>0</v>
      </c>
      <c r="H18" s="43">
        <v>2</v>
      </c>
      <c r="I18" s="88">
        <v>0</v>
      </c>
      <c r="J18" s="88">
        <v>0</v>
      </c>
      <c r="K18" s="88">
        <v>1</v>
      </c>
      <c r="L18" s="89">
        <v>2</v>
      </c>
      <c r="M18" s="38">
        <f t="shared" si="0"/>
        <v>9</v>
      </c>
      <c r="N18" s="46">
        <v>2</v>
      </c>
      <c r="O18" s="86">
        <v>3</v>
      </c>
      <c r="P18" s="86">
        <v>0</v>
      </c>
      <c r="Q18" s="86">
        <v>2</v>
      </c>
      <c r="R18" s="87">
        <v>2</v>
      </c>
      <c r="S18" s="43">
        <v>0</v>
      </c>
      <c r="T18" s="88">
        <v>0</v>
      </c>
      <c r="U18" s="88">
        <v>2</v>
      </c>
      <c r="V18" s="88">
        <v>0</v>
      </c>
      <c r="W18" s="89">
        <v>0</v>
      </c>
      <c r="X18" s="38">
        <f t="shared" si="1"/>
        <v>20</v>
      </c>
      <c r="Y18" s="46">
        <v>0</v>
      </c>
      <c r="Z18" s="86">
        <v>0</v>
      </c>
      <c r="AA18" s="86">
        <v>0</v>
      </c>
      <c r="AB18" s="86">
        <v>0</v>
      </c>
      <c r="AC18" s="87">
        <v>2</v>
      </c>
      <c r="AD18" s="43">
        <v>0</v>
      </c>
      <c r="AE18" s="88">
        <v>2</v>
      </c>
      <c r="AF18" s="88">
        <v>0</v>
      </c>
      <c r="AG18" s="88">
        <v>0</v>
      </c>
      <c r="AH18" s="90">
        <v>0</v>
      </c>
      <c r="AI18" s="28">
        <f t="shared" si="2"/>
        <v>24</v>
      </c>
      <c r="AJ18" s="29">
        <v>9</v>
      </c>
      <c r="AK18" s="30">
        <f t="shared" si="3"/>
        <v>6</v>
      </c>
      <c r="AL18" s="31">
        <f t="shared" si="4"/>
        <v>40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0</v>
      </c>
      <c r="E19" s="91">
        <v>2</v>
      </c>
      <c r="F19" s="91">
        <v>2</v>
      </c>
      <c r="G19" s="92">
        <v>2</v>
      </c>
      <c r="H19" s="56">
        <v>0</v>
      </c>
      <c r="I19" s="91">
        <v>2</v>
      </c>
      <c r="J19" s="91">
        <v>2</v>
      </c>
      <c r="K19" s="91">
        <v>1</v>
      </c>
      <c r="L19" s="93">
        <v>1</v>
      </c>
      <c r="M19" s="58">
        <f t="shared" si="0"/>
        <v>12</v>
      </c>
      <c r="N19" s="56">
        <v>0</v>
      </c>
      <c r="O19" s="91">
        <v>3</v>
      </c>
      <c r="P19" s="91">
        <v>0</v>
      </c>
      <c r="Q19" s="91">
        <v>1</v>
      </c>
      <c r="R19" s="92">
        <v>2</v>
      </c>
      <c r="S19" s="56">
        <v>0</v>
      </c>
      <c r="T19" s="91">
        <v>2</v>
      </c>
      <c r="U19" s="91">
        <v>0</v>
      </c>
      <c r="V19" s="91">
        <v>0</v>
      </c>
      <c r="W19" s="93">
        <v>2</v>
      </c>
      <c r="X19" s="58">
        <f t="shared" si="1"/>
        <v>22</v>
      </c>
      <c r="Y19" s="56">
        <v>0</v>
      </c>
      <c r="Z19" s="91">
        <v>0</v>
      </c>
      <c r="AA19" s="91">
        <v>2</v>
      </c>
      <c r="AB19" s="91">
        <v>0</v>
      </c>
      <c r="AC19" s="92">
        <v>0</v>
      </c>
      <c r="AD19" s="56">
        <v>0</v>
      </c>
      <c r="AE19" s="91">
        <v>0</v>
      </c>
      <c r="AF19" s="91">
        <v>0</v>
      </c>
      <c r="AG19" s="91">
        <v>0</v>
      </c>
      <c r="AH19" s="92">
        <v>0</v>
      </c>
      <c r="AI19" s="28">
        <f t="shared" si="2"/>
        <v>24</v>
      </c>
      <c r="AJ19" s="29">
        <v>9</v>
      </c>
      <c r="AK19" s="30">
        <f t="shared" si="3"/>
        <v>6</v>
      </c>
      <c r="AL19" s="31">
        <f t="shared" si="4"/>
        <v>40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63">
        <f t="shared" si="0"/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30">
        <f t="shared" si="3"/>
        <v>16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7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30">
        <f t="shared" si="3"/>
        <v>16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8</v>
      </c>
      <c r="D22" s="69">
        <f t="shared" si="5"/>
        <v>16</v>
      </c>
      <c r="E22" s="69">
        <f t="shared" si="5"/>
        <v>24</v>
      </c>
      <c r="F22" s="69">
        <f t="shared" si="5"/>
        <v>24</v>
      </c>
      <c r="G22" s="69">
        <f t="shared" si="5"/>
        <v>8</v>
      </c>
      <c r="H22" s="69">
        <f t="shared" si="5"/>
        <v>12</v>
      </c>
      <c r="I22" s="69">
        <f t="shared" si="5"/>
        <v>2</v>
      </c>
      <c r="J22" s="69">
        <f t="shared" si="5"/>
        <v>14</v>
      </c>
      <c r="K22" s="69">
        <f t="shared" si="5"/>
        <v>14</v>
      </c>
      <c r="L22" s="69">
        <f t="shared" si="5"/>
        <v>10</v>
      </c>
      <c r="M22" s="69" t="s">
        <v>23</v>
      </c>
      <c r="N22" s="69">
        <f t="shared" ref="N22:W22" si="6">SUM(N4:N19)</f>
        <v>14</v>
      </c>
      <c r="O22" s="69">
        <f t="shared" si="6"/>
        <v>26</v>
      </c>
      <c r="P22" s="69">
        <f t="shared" si="6"/>
        <v>2</v>
      </c>
      <c r="Q22" s="69">
        <f t="shared" si="6"/>
        <v>15</v>
      </c>
      <c r="R22" s="69">
        <f t="shared" si="6"/>
        <v>20</v>
      </c>
      <c r="S22" s="69">
        <f t="shared" si="6"/>
        <v>12</v>
      </c>
      <c r="T22" s="69">
        <f t="shared" si="6"/>
        <v>6</v>
      </c>
      <c r="U22" s="69">
        <f t="shared" si="6"/>
        <v>11</v>
      </c>
      <c r="V22" s="69">
        <f t="shared" si="6"/>
        <v>2</v>
      </c>
      <c r="W22" s="69">
        <f t="shared" si="6"/>
        <v>24</v>
      </c>
      <c r="X22" s="69" t="s">
        <v>23</v>
      </c>
      <c r="Y22" s="69">
        <f t="shared" ref="Y22:AH22" si="7">SUM(Y4:Y19)</f>
        <v>6</v>
      </c>
      <c r="Z22" s="69">
        <f t="shared" si="7"/>
        <v>10</v>
      </c>
      <c r="AA22" s="69">
        <f t="shared" si="7"/>
        <v>10</v>
      </c>
      <c r="AB22" s="69">
        <f t="shared" si="7"/>
        <v>2</v>
      </c>
      <c r="AC22" s="69">
        <f t="shared" si="7"/>
        <v>12</v>
      </c>
      <c r="AD22" s="69">
        <f t="shared" si="7"/>
        <v>8</v>
      </c>
      <c r="AE22" s="69">
        <f t="shared" si="7"/>
        <v>18</v>
      </c>
      <c r="AF22" s="69">
        <f t="shared" si="7"/>
        <v>14</v>
      </c>
      <c r="AG22" s="69">
        <f t="shared" si="7"/>
        <v>12</v>
      </c>
      <c r="AH22" s="69">
        <f t="shared" si="7"/>
        <v>10</v>
      </c>
      <c r="AI22" s="70"/>
      <c r="AJ22" s="70"/>
      <c r="AK22" s="71"/>
      <c r="AL22" s="2"/>
    </row>
    <row r="23" spans="1:38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.75" customHeight="1" x14ac:dyDescent="0.25">
      <c r="B24" s="72"/>
      <c r="C24" s="73"/>
      <c r="D24" s="200" t="s">
        <v>34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4:AB24"/>
  </mergeCells>
  <pageMargins left="0.7" right="0.7" top="0.75" bottom="0.75" header="0" footer="0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000"/>
  <sheetViews>
    <sheetView zoomScale="115" zoomScaleNormal="115" workbookViewId="0">
      <pane xSplit="1" topLeftCell="B1" activePane="topRight" state="frozen"/>
      <selection pane="topRight" activeCell="AJ25" sqref="AJ25"/>
    </sheetView>
  </sheetViews>
  <sheetFormatPr defaultColWidth="14.42578125" defaultRowHeight="15" customHeight="1" x14ac:dyDescent="0.2"/>
  <cols>
    <col min="1" max="1" width="3.85546875" customWidth="1"/>
    <col min="2" max="2" width="34.85546875" customWidth="1"/>
    <col min="3" max="3" width="4.5703125" customWidth="1"/>
    <col min="4" max="4" width="5.5703125" customWidth="1"/>
    <col min="5" max="5" width="4.140625" customWidth="1"/>
    <col min="6" max="6" width="4.28515625" customWidth="1"/>
    <col min="7" max="7" width="4.140625" customWidth="1"/>
    <col min="8" max="9" width="3.85546875" customWidth="1"/>
    <col min="10" max="10" width="5" customWidth="1"/>
    <col min="11" max="11" width="3.85546875" customWidth="1"/>
    <col min="12" max="13" width="5.42578125" customWidth="1"/>
    <col min="14" max="23" width="3.85546875" customWidth="1"/>
    <col min="24" max="24" width="6" customWidth="1"/>
    <col min="25" max="34" width="3.85546875" customWidth="1"/>
    <col min="35" max="35" width="15.140625" customWidth="1"/>
    <col min="36" max="36" width="11.42578125" customWidth="1"/>
    <col min="37" max="37" width="10.28515625" customWidth="1"/>
    <col min="38" max="38" width="8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0</v>
      </c>
      <c r="D4" s="20">
        <v>2</v>
      </c>
      <c r="E4" s="20">
        <v>0</v>
      </c>
      <c r="F4" s="20">
        <v>0</v>
      </c>
      <c r="G4" s="21">
        <v>2</v>
      </c>
      <c r="H4" s="22">
        <v>1</v>
      </c>
      <c r="I4" s="23">
        <v>2</v>
      </c>
      <c r="J4" s="23">
        <v>2</v>
      </c>
      <c r="K4" s="23">
        <v>2</v>
      </c>
      <c r="L4" s="24">
        <v>2</v>
      </c>
      <c r="M4" s="25">
        <f t="shared" ref="M4:M21" si="0">SUM(C4:L4)</f>
        <v>13</v>
      </c>
      <c r="N4" s="26">
        <v>2</v>
      </c>
      <c r="O4" s="78">
        <v>2</v>
      </c>
      <c r="P4" s="78">
        <v>0</v>
      </c>
      <c r="Q4" s="78">
        <v>2</v>
      </c>
      <c r="R4" s="79">
        <v>0</v>
      </c>
      <c r="S4" s="22">
        <v>2</v>
      </c>
      <c r="T4" s="80">
        <v>2</v>
      </c>
      <c r="U4" s="80">
        <v>0</v>
      </c>
      <c r="V4" s="80">
        <v>0</v>
      </c>
      <c r="W4" s="81">
        <v>2</v>
      </c>
      <c r="X4" s="25">
        <f t="shared" ref="X4:X21" si="1">SUM(N4:W4)+M4</f>
        <v>25</v>
      </c>
      <c r="Y4" s="26">
        <v>2</v>
      </c>
      <c r="Z4" s="78">
        <v>0</v>
      </c>
      <c r="AA4" s="78">
        <v>2</v>
      </c>
      <c r="AB4" s="78">
        <v>2</v>
      </c>
      <c r="AC4" s="79">
        <v>0</v>
      </c>
      <c r="AD4" s="22">
        <v>2</v>
      </c>
      <c r="AE4" s="80">
        <v>0</v>
      </c>
      <c r="AF4" s="80">
        <v>2</v>
      </c>
      <c r="AG4" s="80">
        <v>2</v>
      </c>
      <c r="AH4" s="82">
        <v>2</v>
      </c>
      <c r="AI4" s="28">
        <f t="shared" ref="AI4:AI21" si="2">SUM(Y4:AH4)+X4</f>
        <v>39</v>
      </c>
      <c r="AJ4" s="29">
        <v>13</v>
      </c>
      <c r="AK4" s="30">
        <f t="shared" ref="AK4:AK21" si="3">RANK(AI4,AI$4:AI$21,0)</f>
        <v>4</v>
      </c>
      <c r="AL4" s="31">
        <f t="shared" ref="AL4:AL21" si="4">AI4*100/60</f>
        <v>65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2</v>
      </c>
      <c r="E5" s="83">
        <v>0</v>
      </c>
      <c r="F5" s="83">
        <v>2</v>
      </c>
      <c r="G5" s="84">
        <v>2</v>
      </c>
      <c r="H5" s="36">
        <v>0</v>
      </c>
      <c r="I5" s="83">
        <v>2</v>
      </c>
      <c r="J5" s="83">
        <v>2</v>
      </c>
      <c r="K5" s="83">
        <v>0</v>
      </c>
      <c r="L5" s="85" t="s">
        <v>50</v>
      </c>
      <c r="M5" s="38">
        <f t="shared" si="0"/>
        <v>10</v>
      </c>
      <c r="N5" s="36">
        <v>0</v>
      </c>
      <c r="O5" s="83">
        <v>2</v>
      </c>
      <c r="P5" s="83">
        <v>0</v>
      </c>
      <c r="Q5" s="83">
        <v>2</v>
      </c>
      <c r="R5" s="84">
        <v>0</v>
      </c>
      <c r="S5" s="36">
        <v>2</v>
      </c>
      <c r="T5" s="83">
        <v>2</v>
      </c>
      <c r="U5" s="83">
        <v>2</v>
      </c>
      <c r="V5" s="83">
        <v>0</v>
      </c>
      <c r="W5" s="85">
        <v>0</v>
      </c>
      <c r="X5" s="38">
        <f t="shared" si="1"/>
        <v>20</v>
      </c>
      <c r="Y5" s="36">
        <v>2</v>
      </c>
      <c r="Z5" s="83">
        <v>0</v>
      </c>
      <c r="AA5" s="83">
        <v>2</v>
      </c>
      <c r="AB5" s="83">
        <v>2</v>
      </c>
      <c r="AC5" s="84">
        <v>2</v>
      </c>
      <c r="AD5" s="36">
        <v>2</v>
      </c>
      <c r="AE5" s="83">
        <v>0</v>
      </c>
      <c r="AF5" s="83">
        <v>0</v>
      </c>
      <c r="AG5" s="83">
        <v>0</v>
      </c>
      <c r="AH5" s="84">
        <v>2</v>
      </c>
      <c r="AI5" s="28">
        <f t="shared" si="2"/>
        <v>32</v>
      </c>
      <c r="AJ5" s="29">
        <v>10.5</v>
      </c>
      <c r="AK5" s="30">
        <f t="shared" si="3"/>
        <v>6</v>
      </c>
      <c r="AL5" s="31">
        <f t="shared" si="4"/>
        <v>53.333333333333336</v>
      </c>
    </row>
    <row r="6" spans="1:38" ht="18" customHeight="1" x14ac:dyDescent="0.25">
      <c r="A6" s="8">
        <v>3</v>
      </c>
      <c r="B6" s="39" t="s">
        <v>8</v>
      </c>
      <c r="C6" s="40">
        <v>0</v>
      </c>
      <c r="D6" s="86">
        <v>2</v>
      </c>
      <c r="E6" s="86">
        <v>0</v>
      </c>
      <c r="F6" s="86">
        <v>2</v>
      </c>
      <c r="G6" s="87">
        <v>1</v>
      </c>
      <c r="H6" s="43">
        <v>0</v>
      </c>
      <c r="I6" s="88">
        <v>2</v>
      </c>
      <c r="J6" s="88">
        <v>0</v>
      </c>
      <c r="K6" s="88">
        <v>2</v>
      </c>
      <c r="L6" s="89">
        <v>0</v>
      </c>
      <c r="M6" s="38">
        <f t="shared" si="0"/>
        <v>9</v>
      </c>
      <c r="N6" s="46">
        <v>2</v>
      </c>
      <c r="O6" s="86">
        <v>2</v>
      </c>
      <c r="P6" s="86">
        <v>0</v>
      </c>
      <c r="Q6" s="86">
        <v>2</v>
      </c>
      <c r="R6" s="87">
        <v>0</v>
      </c>
      <c r="S6" s="43">
        <v>2</v>
      </c>
      <c r="T6" s="88">
        <v>0</v>
      </c>
      <c r="U6" s="88">
        <v>0</v>
      </c>
      <c r="V6" s="88">
        <v>0</v>
      </c>
      <c r="W6" s="89">
        <v>0</v>
      </c>
      <c r="X6" s="38">
        <f t="shared" si="1"/>
        <v>17</v>
      </c>
      <c r="Y6" s="46">
        <v>2</v>
      </c>
      <c r="Z6" s="86">
        <v>0</v>
      </c>
      <c r="AA6" s="86">
        <v>2</v>
      </c>
      <c r="AB6" s="86">
        <v>2</v>
      </c>
      <c r="AC6" s="87">
        <v>0</v>
      </c>
      <c r="AD6" s="43">
        <v>2</v>
      </c>
      <c r="AE6" s="88">
        <v>0</v>
      </c>
      <c r="AF6" s="88">
        <v>0</v>
      </c>
      <c r="AG6" s="88">
        <v>2</v>
      </c>
      <c r="AH6" s="90">
        <v>2</v>
      </c>
      <c r="AI6" s="28">
        <f t="shared" si="2"/>
        <v>29</v>
      </c>
      <c r="AJ6" s="29">
        <v>7</v>
      </c>
      <c r="AK6" s="30">
        <f t="shared" si="3"/>
        <v>10</v>
      </c>
      <c r="AL6" s="31">
        <f t="shared" si="4"/>
        <v>48.333333333333336</v>
      </c>
    </row>
    <row r="7" spans="1:38" ht="18" customHeight="1" x14ac:dyDescent="0.25">
      <c r="A7" s="8">
        <v>4</v>
      </c>
      <c r="B7" s="194" t="s">
        <v>9</v>
      </c>
      <c r="C7" s="195">
        <v>0</v>
      </c>
      <c r="D7" s="196">
        <v>0</v>
      </c>
      <c r="E7" s="196">
        <v>0</v>
      </c>
      <c r="F7" s="196">
        <v>0</v>
      </c>
      <c r="G7" s="197">
        <v>0</v>
      </c>
      <c r="H7" s="198">
        <v>0</v>
      </c>
      <c r="I7" s="196">
        <v>0</v>
      </c>
      <c r="J7" s="196">
        <v>0</v>
      </c>
      <c r="K7" s="196">
        <v>0</v>
      </c>
      <c r="L7" s="199">
        <v>0</v>
      </c>
      <c r="M7" s="191">
        <f t="shared" si="0"/>
        <v>0</v>
      </c>
      <c r="N7" s="198">
        <v>0</v>
      </c>
      <c r="O7" s="196">
        <v>0</v>
      </c>
      <c r="P7" s="196">
        <v>0</v>
      </c>
      <c r="Q7" s="196">
        <v>0</v>
      </c>
      <c r="R7" s="197">
        <v>0</v>
      </c>
      <c r="S7" s="198">
        <v>0</v>
      </c>
      <c r="T7" s="196">
        <v>0</v>
      </c>
      <c r="U7" s="196">
        <v>0</v>
      </c>
      <c r="V7" s="196">
        <v>0</v>
      </c>
      <c r="W7" s="199">
        <v>0</v>
      </c>
      <c r="X7" s="191">
        <f t="shared" si="1"/>
        <v>0</v>
      </c>
      <c r="Y7" s="198">
        <v>0</v>
      </c>
      <c r="Z7" s="196">
        <v>0</v>
      </c>
      <c r="AA7" s="196">
        <v>0</v>
      </c>
      <c r="AB7" s="196">
        <v>0</v>
      </c>
      <c r="AC7" s="197">
        <v>0</v>
      </c>
      <c r="AD7" s="198">
        <v>0</v>
      </c>
      <c r="AE7" s="196">
        <v>0</v>
      </c>
      <c r="AF7" s="196">
        <v>0</v>
      </c>
      <c r="AG7" s="196">
        <v>0</v>
      </c>
      <c r="AH7" s="197">
        <v>0</v>
      </c>
      <c r="AI7" s="28">
        <f t="shared" si="2"/>
        <v>0</v>
      </c>
      <c r="AJ7" s="29">
        <v>1.5</v>
      </c>
      <c r="AK7" s="30">
        <f t="shared" si="3"/>
        <v>15</v>
      </c>
      <c r="AL7" s="31">
        <f t="shared" si="4"/>
        <v>0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2</v>
      </c>
      <c r="E8" s="86">
        <v>0</v>
      </c>
      <c r="F8" s="86">
        <v>0</v>
      </c>
      <c r="G8" s="87">
        <v>2</v>
      </c>
      <c r="H8" s="43">
        <v>0</v>
      </c>
      <c r="I8" s="88">
        <v>2</v>
      </c>
      <c r="J8" s="88">
        <v>0</v>
      </c>
      <c r="K8" s="88">
        <v>2</v>
      </c>
      <c r="L8" s="89">
        <v>2</v>
      </c>
      <c r="M8" s="38">
        <f t="shared" si="0"/>
        <v>10</v>
      </c>
      <c r="N8" s="46">
        <v>0</v>
      </c>
      <c r="O8" s="86">
        <v>2</v>
      </c>
      <c r="P8" s="86">
        <v>0</v>
      </c>
      <c r="Q8" s="86">
        <v>2</v>
      </c>
      <c r="R8" s="87">
        <v>0</v>
      </c>
      <c r="S8" s="43">
        <v>0</v>
      </c>
      <c r="T8" s="88">
        <v>2</v>
      </c>
      <c r="U8" s="88">
        <v>2</v>
      </c>
      <c r="V8" s="88">
        <v>0</v>
      </c>
      <c r="W8" s="89">
        <v>0</v>
      </c>
      <c r="X8" s="38">
        <f t="shared" si="1"/>
        <v>18</v>
      </c>
      <c r="Y8" s="46">
        <v>1</v>
      </c>
      <c r="Z8" s="86">
        <v>0</v>
      </c>
      <c r="AA8" s="86">
        <v>0</v>
      </c>
      <c r="AB8" s="86">
        <v>1</v>
      </c>
      <c r="AC8" s="87">
        <v>2</v>
      </c>
      <c r="AD8" s="43">
        <v>2</v>
      </c>
      <c r="AE8" s="88">
        <v>2</v>
      </c>
      <c r="AF8" s="88">
        <v>0</v>
      </c>
      <c r="AG8" s="88">
        <v>2</v>
      </c>
      <c r="AH8" s="90">
        <v>2</v>
      </c>
      <c r="AI8" s="28">
        <f t="shared" si="2"/>
        <v>30</v>
      </c>
      <c r="AJ8" s="29">
        <v>8.5</v>
      </c>
      <c r="AK8" s="30">
        <f t="shared" si="3"/>
        <v>8</v>
      </c>
      <c r="AL8" s="31">
        <f t="shared" si="4"/>
        <v>50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2</v>
      </c>
      <c r="E9" s="83">
        <v>0</v>
      </c>
      <c r="F9" s="83">
        <v>2</v>
      </c>
      <c r="G9" s="84">
        <v>0</v>
      </c>
      <c r="H9" s="36">
        <v>0</v>
      </c>
      <c r="I9" s="83">
        <v>2</v>
      </c>
      <c r="J9" s="83">
        <v>0</v>
      </c>
      <c r="K9" s="83">
        <v>2</v>
      </c>
      <c r="L9" s="85">
        <v>0</v>
      </c>
      <c r="M9" s="38">
        <f t="shared" si="0"/>
        <v>8</v>
      </c>
      <c r="N9" s="36">
        <v>0</v>
      </c>
      <c r="O9" s="83">
        <v>2</v>
      </c>
      <c r="P9" s="83">
        <v>0</v>
      </c>
      <c r="Q9" s="83">
        <v>2</v>
      </c>
      <c r="R9" s="84">
        <v>0</v>
      </c>
      <c r="S9" s="36">
        <v>2</v>
      </c>
      <c r="T9" s="83">
        <v>2</v>
      </c>
      <c r="U9" s="83">
        <v>0</v>
      </c>
      <c r="V9" s="83">
        <v>0</v>
      </c>
      <c r="W9" s="85">
        <v>0</v>
      </c>
      <c r="X9" s="38">
        <f t="shared" si="1"/>
        <v>16</v>
      </c>
      <c r="Y9" s="36">
        <v>2</v>
      </c>
      <c r="Z9" s="83">
        <v>0</v>
      </c>
      <c r="AA9" s="83">
        <v>2</v>
      </c>
      <c r="AB9" s="83">
        <v>2</v>
      </c>
      <c r="AC9" s="84">
        <v>0</v>
      </c>
      <c r="AD9" s="36">
        <v>2</v>
      </c>
      <c r="AE9" s="83">
        <v>2</v>
      </c>
      <c r="AF9" s="83">
        <v>2</v>
      </c>
      <c r="AG9" s="83">
        <v>2</v>
      </c>
      <c r="AH9" s="84">
        <v>2</v>
      </c>
      <c r="AI9" s="28">
        <f t="shared" si="2"/>
        <v>32</v>
      </c>
      <c r="AJ9" s="29">
        <v>10.5</v>
      </c>
      <c r="AK9" s="30">
        <f t="shared" si="3"/>
        <v>6</v>
      </c>
      <c r="AL9" s="31">
        <f t="shared" si="4"/>
        <v>53.333333333333336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2</v>
      </c>
      <c r="E10" s="86">
        <v>0</v>
      </c>
      <c r="F10" s="86">
        <v>2</v>
      </c>
      <c r="G10" s="87">
        <v>2</v>
      </c>
      <c r="H10" s="43">
        <v>1</v>
      </c>
      <c r="I10" s="88">
        <v>2</v>
      </c>
      <c r="J10" s="88">
        <v>2</v>
      </c>
      <c r="K10" s="88">
        <v>2</v>
      </c>
      <c r="L10" s="89">
        <v>2</v>
      </c>
      <c r="M10" s="38">
        <f t="shared" si="0"/>
        <v>15</v>
      </c>
      <c r="N10" s="46">
        <v>2</v>
      </c>
      <c r="O10" s="86">
        <v>2</v>
      </c>
      <c r="P10" s="86">
        <v>0</v>
      </c>
      <c r="Q10" s="86">
        <v>2</v>
      </c>
      <c r="R10" s="87">
        <v>0</v>
      </c>
      <c r="S10" s="43">
        <v>2</v>
      </c>
      <c r="T10" s="88">
        <v>2</v>
      </c>
      <c r="U10" s="88">
        <v>2</v>
      </c>
      <c r="V10" s="88">
        <v>2</v>
      </c>
      <c r="W10" s="89">
        <v>2</v>
      </c>
      <c r="X10" s="38">
        <f t="shared" si="1"/>
        <v>31</v>
      </c>
      <c r="Y10" s="46">
        <v>2</v>
      </c>
      <c r="Z10" s="86">
        <v>0</v>
      </c>
      <c r="AA10" s="86">
        <v>2</v>
      </c>
      <c r="AB10" s="86">
        <v>1</v>
      </c>
      <c r="AC10" s="87">
        <v>0</v>
      </c>
      <c r="AD10" s="43">
        <v>2</v>
      </c>
      <c r="AE10" s="88">
        <v>2</v>
      </c>
      <c r="AF10" s="88">
        <v>2</v>
      </c>
      <c r="AG10" s="88">
        <v>2</v>
      </c>
      <c r="AH10" s="90">
        <v>2</v>
      </c>
      <c r="AI10" s="28">
        <f t="shared" si="2"/>
        <v>46</v>
      </c>
      <c r="AJ10" s="29">
        <v>16</v>
      </c>
      <c r="AK10" s="30">
        <f t="shared" si="3"/>
        <v>1</v>
      </c>
      <c r="AL10" s="31">
        <f t="shared" si="4"/>
        <v>76.666666666666671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2</v>
      </c>
      <c r="E11" s="83">
        <v>0</v>
      </c>
      <c r="F11" s="83">
        <v>2</v>
      </c>
      <c r="G11" s="84">
        <v>0</v>
      </c>
      <c r="H11" s="36">
        <v>0</v>
      </c>
      <c r="I11" s="83">
        <v>2</v>
      </c>
      <c r="J11" s="83">
        <v>2</v>
      </c>
      <c r="K11" s="83">
        <v>2</v>
      </c>
      <c r="L11" s="85">
        <v>2</v>
      </c>
      <c r="M11" s="38">
        <f t="shared" si="0"/>
        <v>12</v>
      </c>
      <c r="N11" s="36">
        <v>2</v>
      </c>
      <c r="O11" s="83">
        <v>2</v>
      </c>
      <c r="P11" s="83">
        <v>0</v>
      </c>
      <c r="Q11" s="83">
        <v>2</v>
      </c>
      <c r="R11" s="84">
        <v>0</v>
      </c>
      <c r="S11" s="36">
        <v>2</v>
      </c>
      <c r="T11" s="83">
        <v>2</v>
      </c>
      <c r="U11" s="83">
        <v>2</v>
      </c>
      <c r="V11" s="83">
        <v>0</v>
      </c>
      <c r="W11" s="85">
        <v>0</v>
      </c>
      <c r="X11" s="38">
        <f t="shared" si="1"/>
        <v>24</v>
      </c>
      <c r="Y11" s="36">
        <v>2</v>
      </c>
      <c r="Z11" s="83">
        <v>0</v>
      </c>
      <c r="AA11" s="83">
        <v>0</v>
      </c>
      <c r="AB11" s="83">
        <v>2</v>
      </c>
      <c r="AC11" s="84">
        <v>2</v>
      </c>
      <c r="AD11" s="36">
        <v>2</v>
      </c>
      <c r="AE11" s="83">
        <v>2</v>
      </c>
      <c r="AF11" s="83">
        <v>2</v>
      </c>
      <c r="AG11" s="83">
        <v>2</v>
      </c>
      <c r="AH11" s="84">
        <v>2</v>
      </c>
      <c r="AI11" s="28">
        <f t="shared" si="2"/>
        <v>40</v>
      </c>
      <c r="AJ11" s="29">
        <v>14</v>
      </c>
      <c r="AK11" s="30">
        <f t="shared" si="3"/>
        <v>3</v>
      </c>
      <c r="AL11" s="31">
        <f t="shared" si="4"/>
        <v>66.666666666666671</v>
      </c>
    </row>
    <row r="12" spans="1:38" ht="18" customHeight="1" x14ac:dyDescent="0.25">
      <c r="A12" s="8">
        <v>9</v>
      </c>
      <c r="B12" s="39" t="s">
        <v>14</v>
      </c>
      <c r="C12" s="40">
        <v>0</v>
      </c>
      <c r="D12" s="86">
        <v>2</v>
      </c>
      <c r="E12" s="86">
        <v>0</v>
      </c>
      <c r="F12" s="86">
        <v>0</v>
      </c>
      <c r="G12" s="87">
        <v>2</v>
      </c>
      <c r="H12" s="43">
        <v>2</v>
      </c>
      <c r="I12" s="88">
        <v>2</v>
      </c>
      <c r="J12" s="88">
        <v>0</v>
      </c>
      <c r="K12" s="88">
        <v>0</v>
      </c>
      <c r="L12" s="89">
        <v>0</v>
      </c>
      <c r="M12" s="38">
        <f t="shared" si="0"/>
        <v>8</v>
      </c>
      <c r="N12" s="46">
        <v>2</v>
      </c>
      <c r="O12" s="86">
        <v>2</v>
      </c>
      <c r="P12" s="86">
        <v>0</v>
      </c>
      <c r="Q12" s="86">
        <v>2</v>
      </c>
      <c r="R12" s="87">
        <v>0</v>
      </c>
      <c r="S12" s="43">
        <v>2</v>
      </c>
      <c r="T12" s="88">
        <v>2</v>
      </c>
      <c r="U12" s="88">
        <v>2</v>
      </c>
      <c r="V12" s="88">
        <v>0</v>
      </c>
      <c r="W12" s="89">
        <v>0</v>
      </c>
      <c r="X12" s="38">
        <f t="shared" si="1"/>
        <v>20</v>
      </c>
      <c r="Y12" s="46">
        <v>0</v>
      </c>
      <c r="Z12" s="86">
        <v>0</v>
      </c>
      <c r="AA12" s="86">
        <v>0</v>
      </c>
      <c r="AB12" s="86">
        <v>2</v>
      </c>
      <c r="AC12" s="87">
        <v>2</v>
      </c>
      <c r="AD12" s="43">
        <v>0</v>
      </c>
      <c r="AE12" s="88">
        <v>0</v>
      </c>
      <c r="AF12" s="88">
        <v>0</v>
      </c>
      <c r="AG12" s="88">
        <v>0</v>
      </c>
      <c r="AH12" s="90">
        <v>2</v>
      </c>
      <c r="AI12" s="28">
        <f t="shared" si="2"/>
        <v>26</v>
      </c>
      <c r="AJ12" s="29">
        <v>4.5</v>
      </c>
      <c r="AK12" s="30">
        <f t="shared" si="3"/>
        <v>12</v>
      </c>
      <c r="AL12" s="31">
        <f t="shared" si="4"/>
        <v>43.333333333333336</v>
      </c>
    </row>
    <row r="13" spans="1:38" ht="18" customHeight="1" x14ac:dyDescent="0.25">
      <c r="A13" s="8">
        <v>10</v>
      </c>
      <c r="B13" s="48" t="s">
        <v>15</v>
      </c>
      <c r="C13" s="33">
        <v>2</v>
      </c>
      <c r="D13" s="83">
        <v>2</v>
      </c>
      <c r="E13" s="83">
        <v>0</v>
      </c>
      <c r="F13" s="83">
        <v>0</v>
      </c>
      <c r="G13" s="84">
        <v>2</v>
      </c>
      <c r="H13" s="36">
        <v>0</v>
      </c>
      <c r="I13" s="83">
        <v>2</v>
      </c>
      <c r="J13" s="83">
        <v>0</v>
      </c>
      <c r="K13" s="83">
        <v>0</v>
      </c>
      <c r="L13" s="85">
        <v>0</v>
      </c>
      <c r="M13" s="38">
        <f t="shared" si="0"/>
        <v>8</v>
      </c>
      <c r="N13" s="36">
        <v>0</v>
      </c>
      <c r="O13" s="83">
        <v>2</v>
      </c>
      <c r="P13" s="83">
        <v>0</v>
      </c>
      <c r="Q13" s="83">
        <v>2</v>
      </c>
      <c r="R13" s="84">
        <v>0</v>
      </c>
      <c r="S13" s="36">
        <v>2</v>
      </c>
      <c r="T13" s="83">
        <v>2</v>
      </c>
      <c r="U13" s="83">
        <v>2</v>
      </c>
      <c r="V13" s="83">
        <v>0</v>
      </c>
      <c r="W13" s="85">
        <v>0</v>
      </c>
      <c r="X13" s="38">
        <f t="shared" si="1"/>
        <v>18</v>
      </c>
      <c r="Y13" s="36">
        <v>2</v>
      </c>
      <c r="Z13" s="83">
        <v>0</v>
      </c>
      <c r="AA13" s="83">
        <v>2</v>
      </c>
      <c r="AB13" s="83">
        <v>2</v>
      </c>
      <c r="AC13" s="84">
        <v>0</v>
      </c>
      <c r="AD13" s="36">
        <v>0</v>
      </c>
      <c r="AE13" s="83">
        <v>0</v>
      </c>
      <c r="AF13" s="83">
        <v>0</v>
      </c>
      <c r="AG13" s="83">
        <v>0</v>
      </c>
      <c r="AH13" s="84">
        <v>2</v>
      </c>
      <c r="AI13" s="28">
        <f t="shared" si="2"/>
        <v>26</v>
      </c>
      <c r="AJ13" s="29">
        <v>4.5</v>
      </c>
      <c r="AK13" s="30">
        <f t="shared" si="3"/>
        <v>12</v>
      </c>
      <c r="AL13" s="31">
        <f t="shared" si="4"/>
        <v>43.333333333333336</v>
      </c>
    </row>
    <row r="14" spans="1:38" ht="18" customHeight="1" x14ac:dyDescent="0.25">
      <c r="A14" s="8">
        <v>11</v>
      </c>
      <c r="B14" s="184" t="s">
        <v>16</v>
      </c>
      <c r="C14" s="185">
        <v>0</v>
      </c>
      <c r="D14" s="186">
        <v>0</v>
      </c>
      <c r="E14" s="186">
        <v>0</v>
      </c>
      <c r="F14" s="186">
        <v>0</v>
      </c>
      <c r="G14" s="187">
        <v>0</v>
      </c>
      <c r="H14" s="188">
        <v>0</v>
      </c>
      <c r="I14" s="189">
        <v>0</v>
      </c>
      <c r="J14" s="189">
        <v>0</v>
      </c>
      <c r="K14" s="189">
        <v>0</v>
      </c>
      <c r="L14" s="190">
        <v>0</v>
      </c>
      <c r="M14" s="191">
        <f t="shared" si="0"/>
        <v>0</v>
      </c>
      <c r="N14" s="192">
        <v>0</v>
      </c>
      <c r="O14" s="186">
        <v>0</v>
      </c>
      <c r="P14" s="186">
        <v>0</v>
      </c>
      <c r="Q14" s="186">
        <v>0</v>
      </c>
      <c r="R14" s="187">
        <v>0</v>
      </c>
      <c r="S14" s="188">
        <v>0</v>
      </c>
      <c r="T14" s="189">
        <v>0</v>
      </c>
      <c r="U14" s="189">
        <v>0</v>
      </c>
      <c r="V14" s="189">
        <v>0</v>
      </c>
      <c r="W14" s="190">
        <v>0</v>
      </c>
      <c r="X14" s="191">
        <f t="shared" si="1"/>
        <v>0</v>
      </c>
      <c r="Y14" s="192">
        <v>0</v>
      </c>
      <c r="Z14" s="186">
        <v>0</v>
      </c>
      <c r="AA14" s="186">
        <v>0</v>
      </c>
      <c r="AB14" s="186">
        <v>0</v>
      </c>
      <c r="AC14" s="187">
        <v>0</v>
      </c>
      <c r="AD14" s="188">
        <v>0</v>
      </c>
      <c r="AE14" s="189">
        <v>0</v>
      </c>
      <c r="AF14" s="189">
        <v>0</v>
      </c>
      <c r="AG14" s="189">
        <v>0</v>
      </c>
      <c r="AH14" s="193">
        <v>0</v>
      </c>
      <c r="AI14" s="28">
        <f t="shared" si="2"/>
        <v>0</v>
      </c>
      <c r="AJ14" s="29">
        <v>1.5</v>
      </c>
      <c r="AK14" s="30">
        <f t="shared" si="3"/>
        <v>15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0</v>
      </c>
      <c r="D15" s="83">
        <v>2</v>
      </c>
      <c r="E15" s="83">
        <v>2</v>
      </c>
      <c r="F15" s="83">
        <v>2</v>
      </c>
      <c r="G15" s="84">
        <v>2</v>
      </c>
      <c r="H15" s="36">
        <v>0</v>
      </c>
      <c r="I15" s="83">
        <v>2</v>
      </c>
      <c r="J15" s="83">
        <v>2</v>
      </c>
      <c r="K15" s="83">
        <v>2</v>
      </c>
      <c r="L15" s="85">
        <v>0</v>
      </c>
      <c r="M15" s="38">
        <f t="shared" si="0"/>
        <v>14</v>
      </c>
      <c r="N15" s="36">
        <v>2</v>
      </c>
      <c r="O15" s="83">
        <v>2</v>
      </c>
      <c r="P15" s="83">
        <v>2</v>
      </c>
      <c r="Q15" s="83">
        <v>2</v>
      </c>
      <c r="R15" s="84">
        <v>0</v>
      </c>
      <c r="S15" s="36">
        <v>2</v>
      </c>
      <c r="T15" s="83">
        <v>2</v>
      </c>
      <c r="U15" s="83">
        <v>2</v>
      </c>
      <c r="V15" s="83">
        <v>2</v>
      </c>
      <c r="W15" s="85">
        <v>0</v>
      </c>
      <c r="X15" s="38">
        <f t="shared" si="1"/>
        <v>30</v>
      </c>
      <c r="Y15" s="36">
        <v>1</v>
      </c>
      <c r="Z15" s="83">
        <v>0</v>
      </c>
      <c r="AA15" s="83">
        <v>2</v>
      </c>
      <c r="AB15" s="83">
        <v>1</v>
      </c>
      <c r="AC15" s="84">
        <v>0</v>
      </c>
      <c r="AD15" s="36">
        <v>2</v>
      </c>
      <c r="AE15" s="83">
        <v>1</v>
      </c>
      <c r="AF15" s="83">
        <v>2</v>
      </c>
      <c r="AG15" s="83">
        <v>0</v>
      </c>
      <c r="AH15" s="84">
        <v>2</v>
      </c>
      <c r="AI15" s="28">
        <f t="shared" si="2"/>
        <v>41</v>
      </c>
      <c r="AJ15" s="29">
        <v>15</v>
      </c>
      <c r="AK15" s="30">
        <f t="shared" si="3"/>
        <v>2</v>
      </c>
      <c r="AL15" s="31">
        <f t="shared" si="4"/>
        <v>68.333333333333329</v>
      </c>
    </row>
    <row r="16" spans="1:38" ht="18" customHeight="1" x14ac:dyDescent="0.25">
      <c r="A16" s="8">
        <v>13</v>
      </c>
      <c r="B16" s="49" t="s">
        <v>18</v>
      </c>
      <c r="C16" s="40">
        <v>0</v>
      </c>
      <c r="D16" s="86">
        <v>2</v>
      </c>
      <c r="E16" s="86">
        <v>0</v>
      </c>
      <c r="F16" s="86">
        <v>2</v>
      </c>
      <c r="G16" s="87">
        <v>2</v>
      </c>
      <c r="H16" s="43">
        <v>1</v>
      </c>
      <c r="I16" s="88">
        <v>2</v>
      </c>
      <c r="J16" s="88">
        <v>2</v>
      </c>
      <c r="K16" s="88">
        <v>2</v>
      </c>
      <c r="L16" s="89">
        <v>0</v>
      </c>
      <c r="M16" s="38">
        <f t="shared" si="0"/>
        <v>13</v>
      </c>
      <c r="N16" s="46">
        <v>2</v>
      </c>
      <c r="O16" s="86">
        <v>2</v>
      </c>
      <c r="P16" s="86">
        <v>0</v>
      </c>
      <c r="Q16" s="86">
        <v>2</v>
      </c>
      <c r="R16" s="87">
        <v>0</v>
      </c>
      <c r="S16" s="43">
        <v>2</v>
      </c>
      <c r="T16" s="88">
        <v>2</v>
      </c>
      <c r="U16" s="88">
        <v>0</v>
      </c>
      <c r="V16" s="88">
        <v>0</v>
      </c>
      <c r="W16" s="89">
        <v>0</v>
      </c>
      <c r="X16" s="38">
        <f t="shared" si="1"/>
        <v>23</v>
      </c>
      <c r="Y16" s="46">
        <v>1</v>
      </c>
      <c r="Z16" s="86">
        <v>0</v>
      </c>
      <c r="AA16" s="86">
        <v>2</v>
      </c>
      <c r="AB16" s="86">
        <v>2</v>
      </c>
      <c r="AC16" s="87">
        <v>2</v>
      </c>
      <c r="AD16" s="43">
        <v>2</v>
      </c>
      <c r="AE16" s="88">
        <v>2</v>
      </c>
      <c r="AF16" s="88">
        <v>2</v>
      </c>
      <c r="AG16" s="88">
        <v>0</v>
      </c>
      <c r="AH16" s="90">
        <v>2</v>
      </c>
      <c r="AI16" s="28">
        <f t="shared" si="2"/>
        <v>38</v>
      </c>
      <c r="AJ16" s="50">
        <v>12</v>
      </c>
      <c r="AK16" s="30">
        <f t="shared" si="3"/>
        <v>5</v>
      </c>
      <c r="AL16" s="51">
        <f t="shared" si="4"/>
        <v>63.333333333333336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2</v>
      </c>
      <c r="E17" s="83">
        <v>2</v>
      </c>
      <c r="F17" s="83">
        <v>2</v>
      </c>
      <c r="G17" s="84">
        <v>2</v>
      </c>
      <c r="H17" s="36">
        <v>0</v>
      </c>
      <c r="I17" s="83">
        <v>2</v>
      </c>
      <c r="J17" s="83">
        <v>0</v>
      </c>
      <c r="K17" s="83">
        <v>0</v>
      </c>
      <c r="L17" s="85">
        <v>0</v>
      </c>
      <c r="M17" s="38">
        <f t="shared" si="0"/>
        <v>10</v>
      </c>
      <c r="N17" s="36">
        <v>0</v>
      </c>
      <c r="O17" s="83">
        <v>0</v>
      </c>
      <c r="P17" s="83">
        <v>0</v>
      </c>
      <c r="Q17" s="83">
        <v>2</v>
      </c>
      <c r="R17" s="84">
        <v>0</v>
      </c>
      <c r="S17" s="36">
        <v>0</v>
      </c>
      <c r="T17" s="83">
        <v>2</v>
      </c>
      <c r="U17" s="83">
        <v>2</v>
      </c>
      <c r="V17" s="83">
        <v>0</v>
      </c>
      <c r="W17" s="85">
        <v>0</v>
      </c>
      <c r="X17" s="38">
        <f t="shared" si="1"/>
        <v>16</v>
      </c>
      <c r="Y17" s="36">
        <v>0</v>
      </c>
      <c r="Z17" s="83">
        <v>0</v>
      </c>
      <c r="AA17" s="83">
        <v>0</v>
      </c>
      <c r="AB17" s="83">
        <v>1</v>
      </c>
      <c r="AC17" s="84">
        <v>0</v>
      </c>
      <c r="AD17" s="36">
        <v>2</v>
      </c>
      <c r="AE17" s="83">
        <v>0</v>
      </c>
      <c r="AF17" s="83">
        <v>2</v>
      </c>
      <c r="AG17" s="83">
        <v>0</v>
      </c>
      <c r="AH17" s="84">
        <v>2</v>
      </c>
      <c r="AI17" s="28">
        <f t="shared" si="2"/>
        <v>23</v>
      </c>
      <c r="AJ17" s="29">
        <v>3</v>
      </c>
      <c r="AK17" s="30">
        <f t="shared" si="3"/>
        <v>14</v>
      </c>
      <c r="AL17" s="31">
        <f t="shared" si="4"/>
        <v>38.333333333333336</v>
      </c>
    </row>
    <row r="18" spans="1:38" ht="18" customHeight="1" x14ac:dyDescent="0.25">
      <c r="A18" s="52">
        <v>15</v>
      </c>
      <c r="B18" s="39" t="s">
        <v>20</v>
      </c>
      <c r="C18" s="40">
        <v>1</v>
      </c>
      <c r="D18" s="86">
        <v>0</v>
      </c>
      <c r="E18" s="86">
        <v>0</v>
      </c>
      <c r="F18" s="86">
        <v>2</v>
      </c>
      <c r="G18" s="87">
        <v>2</v>
      </c>
      <c r="H18" s="43">
        <v>2</v>
      </c>
      <c r="I18" s="88">
        <v>0</v>
      </c>
      <c r="J18" s="88">
        <v>2</v>
      </c>
      <c r="K18" s="88">
        <v>2</v>
      </c>
      <c r="L18" s="89">
        <v>0</v>
      </c>
      <c r="M18" s="38">
        <f t="shared" si="0"/>
        <v>11</v>
      </c>
      <c r="N18" s="46">
        <v>2</v>
      </c>
      <c r="O18" s="86">
        <v>0</v>
      </c>
      <c r="P18" s="86">
        <v>2</v>
      </c>
      <c r="Q18" s="86">
        <v>2</v>
      </c>
      <c r="R18" s="87">
        <v>0</v>
      </c>
      <c r="S18" s="43">
        <v>0</v>
      </c>
      <c r="T18" s="88">
        <v>0</v>
      </c>
      <c r="U18" s="88">
        <v>0</v>
      </c>
      <c r="V18" s="88">
        <v>0</v>
      </c>
      <c r="W18" s="89">
        <v>0</v>
      </c>
      <c r="X18" s="38">
        <f t="shared" si="1"/>
        <v>17</v>
      </c>
      <c r="Y18" s="46">
        <v>2</v>
      </c>
      <c r="Z18" s="86">
        <v>0</v>
      </c>
      <c r="AA18" s="86">
        <v>2</v>
      </c>
      <c r="AB18" s="86">
        <v>1</v>
      </c>
      <c r="AC18" s="87">
        <v>2</v>
      </c>
      <c r="AD18" s="43">
        <v>2</v>
      </c>
      <c r="AE18" s="88">
        <v>0</v>
      </c>
      <c r="AF18" s="88">
        <v>0</v>
      </c>
      <c r="AG18" s="88">
        <v>0</v>
      </c>
      <c r="AH18" s="90">
        <v>2</v>
      </c>
      <c r="AI18" s="28">
        <f t="shared" si="2"/>
        <v>28</v>
      </c>
      <c r="AJ18" s="29">
        <v>6</v>
      </c>
      <c r="AK18" s="30">
        <f t="shared" si="3"/>
        <v>11</v>
      </c>
      <c r="AL18" s="31">
        <f t="shared" si="4"/>
        <v>46.666666666666664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2</v>
      </c>
      <c r="E19" s="91">
        <v>0</v>
      </c>
      <c r="F19" s="91">
        <v>0</v>
      </c>
      <c r="G19" s="92">
        <v>2</v>
      </c>
      <c r="H19" s="56">
        <v>0</v>
      </c>
      <c r="I19" s="91">
        <v>2</v>
      </c>
      <c r="J19" s="91">
        <v>2</v>
      </c>
      <c r="K19" s="91">
        <v>0</v>
      </c>
      <c r="L19" s="93">
        <v>0</v>
      </c>
      <c r="M19" s="58">
        <f t="shared" si="0"/>
        <v>8</v>
      </c>
      <c r="N19" s="56">
        <v>0</v>
      </c>
      <c r="O19" s="91">
        <v>2</v>
      </c>
      <c r="P19" s="91">
        <v>0</v>
      </c>
      <c r="Q19" s="91">
        <v>2</v>
      </c>
      <c r="R19" s="92">
        <v>0</v>
      </c>
      <c r="S19" s="56">
        <v>2</v>
      </c>
      <c r="T19" s="91">
        <v>0</v>
      </c>
      <c r="U19" s="91">
        <v>0</v>
      </c>
      <c r="V19" s="91">
        <v>0</v>
      </c>
      <c r="W19" s="93">
        <v>0</v>
      </c>
      <c r="X19" s="58">
        <f t="shared" si="1"/>
        <v>14</v>
      </c>
      <c r="Y19" s="56">
        <v>2</v>
      </c>
      <c r="Z19" s="91">
        <v>0</v>
      </c>
      <c r="AA19" s="91">
        <v>2</v>
      </c>
      <c r="AB19" s="91">
        <v>2</v>
      </c>
      <c r="AC19" s="92">
        <v>2</v>
      </c>
      <c r="AD19" s="56">
        <v>2</v>
      </c>
      <c r="AE19" s="91">
        <v>2</v>
      </c>
      <c r="AF19" s="91">
        <v>2</v>
      </c>
      <c r="AG19" s="91">
        <v>0</v>
      </c>
      <c r="AH19" s="92">
        <v>2</v>
      </c>
      <c r="AI19" s="28">
        <f t="shared" si="2"/>
        <v>30</v>
      </c>
      <c r="AJ19" s="29">
        <v>8.5</v>
      </c>
      <c r="AK19" s="30">
        <f t="shared" si="3"/>
        <v>8</v>
      </c>
      <c r="AL19" s="31">
        <f t="shared" si="4"/>
        <v>50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63">
        <f t="shared" si="0"/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30">
        <f t="shared" si="3"/>
        <v>15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7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30">
        <f t="shared" si="3"/>
        <v>15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3</v>
      </c>
      <c r="D22" s="69">
        <f t="shared" si="5"/>
        <v>26</v>
      </c>
      <c r="E22" s="69">
        <f t="shared" si="5"/>
        <v>4</v>
      </c>
      <c r="F22" s="69">
        <f t="shared" si="5"/>
        <v>18</v>
      </c>
      <c r="G22" s="69">
        <f t="shared" si="5"/>
        <v>23</v>
      </c>
      <c r="H22" s="69">
        <f t="shared" si="5"/>
        <v>7</v>
      </c>
      <c r="I22" s="69">
        <f t="shared" si="5"/>
        <v>26</v>
      </c>
      <c r="J22" s="69">
        <f t="shared" si="5"/>
        <v>16</v>
      </c>
      <c r="K22" s="69">
        <f t="shared" si="5"/>
        <v>18</v>
      </c>
      <c r="L22" s="69">
        <f t="shared" si="5"/>
        <v>8</v>
      </c>
      <c r="M22" s="69" t="s">
        <v>23</v>
      </c>
      <c r="N22" s="69">
        <f t="shared" ref="N22:W22" si="6">SUM(N4:N19)</f>
        <v>16</v>
      </c>
      <c r="O22" s="69">
        <f t="shared" si="6"/>
        <v>24</v>
      </c>
      <c r="P22" s="69">
        <f t="shared" si="6"/>
        <v>4</v>
      </c>
      <c r="Q22" s="69">
        <f t="shared" si="6"/>
        <v>28</v>
      </c>
      <c r="R22" s="69">
        <f t="shared" si="6"/>
        <v>0</v>
      </c>
      <c r="S22" s="69">
        <f t="shared" si="6"/>
        <v>22</v>
      </c>
      <c r="T22" s="69">
        <f t="shared" si="6"/>
        <v>22</v>
      </c>
      <c r="U22" s="69">
        <f t="shared" si="6"/>
        <v>16</v>
      </c>
      <c r="V22" s="69">
        <f t="shared" si="6"/>
        <v>4</v>
      </c>
      <c r="W22" s="69">
        <f t="shared" si="6"/>
        <v>4</v>
      </c>
      <c r="X22" s="69" t="s">
        <v>23</v>
      </c>
      <c r="Y22" s="69">
        <f t="shared" ref="Y22:AH22" si="7">SUM(Y4:Y19)</f>
        <v>21</v>
      </c>
      <c r="Z22" s="69">
        <f t="shared" si="7"/>
        <v>0</v>
      </c>
      <c r="AA22" s="69">
        <f t="shared" si="7"/>
        <v>20</v>
      </c>
      <c r="AB22" s="69">
        <f t="shared" si="7"/>
        <v>23</v>
      </c>
      <c r="AC22" s="69">
        <f t="shared" si="7"/>
        <v>14</v>
      </c>
      <c r="AD22" s="69">
        <f t="shared" si="7"/>
        <v>24</v>
      </c>
      <c r="AE22" s="69">
        <f t="shared" si="7"/>
        <v>13</v>
      </c>
      <c r="AF22" s="69">
        <f t="shared" si="7"/>
        <v>16</v>
      </c>
      <c r="AG22" s="69">
        <f t="shared" si="7"/>
        <v>12</v>
      </c>
      <c r="AH22" s="69">
        <f t="shared" si="7"/>
        <v>28</v>
      </c>
      <c r="AI22" s="70"/>
      <c r="AJ22" s="70"/>
      <c r="AK22" s="71"/>
      <c r="AL22" s="2"/>
    </row>
    <row r="23" spans="1:38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.75" customHeight="1" x14ac:dyDescent="0.25">
      <c r="B24" s="72"/>
      <c r="C24" s="73"/>
      <c r="D24" s="200" t="s">
        <v>34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4:AB24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000"/>
  <sheetViews>
    <sheetView zoomScale="120" zoomScaleNormal="120" workbookViewId="0">
      <pane xSplit="1" topLeftCell="B1" activePane="topRight" state="frozen"/>
      <selection pane="topRight" activeCell="AI23" sqref="AI23"/>
    </sheetView>
  </sheetViews>
  <sheetFormatPr defaultColWidth="14.42578125" defaultRowHeight="15" customHeight="1" x14ac:dyDescent="0.2"/>
  <cols>
    <col min="1" max="1" width="4" customWidth="1"/>
    <col min="2" max="2" width="34.7109375" customWidth="1"/>
    <col min="3" max="3" width="3.5703125" customWidth="1"/>
    <col min="4" max="4" width="5" customWidth="1"/>
    <col min="5" max="5" width="4" customWidth="1"/>
    <col min="6" max="6" width="3.85546875" customWidth="1"/>
    <col min="7" max="7" width="4.5703125" customWidth="1"/>
    <col min="8" max="9" width="3.85546875" customWidth="1"/>
    <col min="10" max="10" width="4.5703125" customWidth="1"/>
    <col min="11" max="12" width="3.85546875" customWidth="1"/>
    <col min="13" max="13" width="6.140625" customWidth="1"/>
    <col min="14" max="21" width="3.85546875" customWidth="1"/>
    <col min="22" max="22" width="4.42578125" customWidth="1"/>
    <col min="23" max="23" width="6" customWidth="1"/>
    <col min="24" max="24" width="5.85546875" customWidth="1"/>
    <col min="25" max="34" width="3.85546875" customWidth="1"/>
    <col min="35" max="35" width="15.140625" customWidth="1"/>
    <col min="36" max="36" width="11.42578125" customWidth="1"/>
    <col min="37" max="37" width="10.28515625" customWidth="1"/>
    <col min="38" max="38" width="11.140625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0</v>
      </c>
      <c r="D4" s="20">
        <v>2</v>
      </c>
      <c r="E4" s="20">
        <v>0</v>
      </c>
      <c r="F4" s="20">
        <v>0</v>
      </c>
      <c r="G4" s="21">
        <v>2</v>
      </c>
      <c r="H4" s="22">
        <v>2</v>
      </c>
      <c r="I4" s="23">
        <v>0</v>
      </c>
      <c r="J4" s="23">
        <v>0</v>
      </c>
      <c r="K4" s="23">
        <v>2</v>
      </c>
      <c r="L4" s="24">
        <v>2</v>
      </c>
      <c r="M4" s="25">
        <f t="shared" ref="M4:M21" si="0">SUM(C4:L4)</f>
        <v>10</v>
      </c>
      <c r="N4" s="26">
        <v>2</v>
      </c>
      <c r="O4" s="78">
        <v>0</v>
      </c>
      <c r="P4" s="78">
        <v>0</v>
      </c>
      <c r="Q4" s="78">
        <v>2</v>
      </c>
      <c r="R4" s="79">
        <v>2</v>
      </c>
      <c r="S4" s="22">
        <v>2</v>
      </c>
      <c r="T4" s="80">
        <v>2</v>
      </c>
      <c r="U4" s="80">
        <v>2</v>
      </c>
      <c r="V4" s="80">
        <v>0</v>
      </c>
      <c r="W4" s="81">
        <v>0</v>
      </c>
      <c r="X4" s="25">
        <f t="shared" ref="X4:X21" si="1">SUM(N4:W4)+M4</f>
        <v>22</v>
      </c>
      <c r="Y4" s="26">
        <v>2</v>
      </c>
      <c r="Z4" s="78">
        <v>2</v>
      </c>
      <c r="AA4" s="78">
        <v>2</v>
      </c>
      <c r="AB4" s="78">
        <v>2</v>
      </c>
      <c r="AC4" s="79">
        <v>0</v>
      </c>
      <c r="AD4" s="22">
        <v>2</v>
      </c>
      <c r="AE4" s="80">
        <v>0</v>
      </c>
      <c r="AF4" s="80">
        <v>2</v>
      </c>
      <c r="AG4" s="80">
        <v>0</v>
      </c>
      <c r="AH4" s="82">
        <v>0</v>
      </c>
      <c r="AI4" s="28">
        <f t="shared" ref="AI4:AI21" si="2">SUM(Y4:AH4)+X4</f>
        <v>34</v>
      </c>
      <c r="AJ4" s="29">
        <v>12</v>
      </c>
      <c r="AK4" s="30">
        <f t="shared" ref="AK4:AK21" si="3">RANK(AI4,AI$4:AI$21,0)</f>
        <v>4</v>
      </c>
      <c r="AL4" s="31">
        <f t="shared" ref="AL4:AL21" si="4">AI4*100/60</f>
        <v>56.666666666666664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2</v>
      </c>
      <c r="E5" s="83">
        <v>0</v>
      </c>
      <c r="F5" s="83">
        <v>0</v>
      </c>
      <c r="G5" s="84">
        <v>2</v>
      </c>
      <c r="H5" s="36">
        <v>0</v>
      </c>
      <c r="I5" s="83">
        <v>0</v>
      </c>
      <c r="J5" s="83">
        <v>0</v>
      </c>
      <c r="K5" s="83">
        <v>2</v>
      </c>
      <c r="L5" s="85">
        <v>2</v>
      </c>
      <c r="M5" s="38">
        <f t="shared" si="0"/>
        <v>8</v>
      </c>
      <c r="N5" s="36">
        <v>2</v>
      </c>
      <c r="O5" s="83">
        <v>0</v>
      </c>
      <c r="P5" s="83">
        <v>0</v>
      </c>
      <c r="Q5" s="83">
        <v>2</v>
      </c>
      <c r="R5" s="84">
        <v>0</v>
      </c>
      <c r="S5" s="36">
        <v>0</v>
      </c>
      <c r="T5" s="83">
        <v>0</v>
      </c>
      <c r="U5" s="83">
        <v>2</v>
      </c>
      <c r="V5" s="83">
        <v>0</v>
      </c>
      <c r="W5" s="85">
        <v>2</v>
      </c>
      <c r="X5" s="38">
        <f t="shared" si="1"/>
        <v>16</v>
      </c>
      <c r="Y5" s="36">
        <v>2</v>
      </c>
      <c r="Z5" s="83">
        <v>2</v>
      </c>
      <c r="AA5" s="83">
        <v>2</v>
      </c>
      <c r="AB5" s="83">
        <v>0</v>
      </c>
      <c r="AC5" s="84">
        <v>0</v>
      </c>
      <c r="AD5" s="36">
        <v>0</v>
      </c>
      <c r="AE5" s="83">
        <v>2</v>
      </c>
      <c r="AF5" s="83">
        <v>0</v>
      </c>
      <c r="AG5" s="83">
        <v>0</v>
      </c>
      <c r="AH5" s="84">
        <v>2</v>
      </c>
      <c r="AI5" s="28">
        <f t="shared" si="2"/>
        <v>26</v>
      </c>
      <c r="AJ5" s="29">
        <v>6</v>
      </c>
      <c r="AK5" s="30">
        <f t="shared" si="3"/>
        <v>10</v>
      </c>
      <c r="AL5" s="31">
        <f t="shared" si="4"/>
        <v>43.333333333333336</v>
      </c>
    </row>
    <row r="6" spans="1:38" ht="18" customHeight="1" x14ac:dyDescent="0.25">
      <c r="A6" s="8">
        <v>3</v>
      </c>
      <c r="B6" s="39" t="s">
        <v>8</v>
      </c>
      <c r="C6" s="40">
        <v>0</v>
      </c>
      <c r="D6" s="86">
        <v>2</v>
      </c>
      <c r="E6" s="86">
        <v>0</v>
      </c>
      <c r="F6" s="86">
        <v>0</v>
      </c>
      <c r="G6" s="87">
        <v>0</v>
      </c>
      <c r="H6" s="43">
        <v>0</v>
      </c>
      <c r="I6" s="88">
        <v>0</v>
      </c>
      <c r="J6" s="88">
        <v>0</v>
      </c>
      <c r="K6" s="88">
        <v>2</v>
      </c>
      <c r="L6" s="89">
        <v>2</v>
      </c>
      <c r="M6" s="38">
        <f t="shared" si="0"/>
        <v>6</v>
      </c>
      <c r="N6" s="46">
        <v>2</v>
      </c>
      <c r="O6" s="86">
        <v>2</v>
      </c>
      <c r="P6" s="86">
        <v>0</v>
      </c>
      <c r="Q6" s="86">
        <v>2</v>
      </c>
      <c r="R6" s="87">
        <v>0</v>
      </c>
      <c r="S6" s="43">
        <v>0</v>
      </c>
      <c r="T6" s="88">
        <v>2</v>
      </c>
      <c r="U6" s="88">
        <v>2</v>
      </c>
      <c r="V6" s="88">
        <v>0</v>
      </c>
      <c r="W6" s="89">
        <v>2</v>
      </c>
      <c r="X6" s="38">
        <f t="shared" si="1"/>
        <v>18</v>
      </c>
      <c r="Y6" s="46">
        <v>2</v>
      </c>
      <c r="Z6" s="86">
        <v>0</v>
      </c>
      <c r="AA6" s="86">
        <v>2</v>
      </c>
      <c r="AB6" s="86">
        <v>2</v>
      </c>
      <c r="AC6" s="87">
        <v>0</v>
      </c>
      <c r="AD6" s="43">
        <v>2</v>
      </c>
      <c r="AE6" s="88">
        <v>0</v>
      </c>
      <c r="AF6" s="88">
        <v>2</v>
      </c>
      <c r="AG6" s="88">
        <v>0</v>
      </c>
      <c r="AH6" s="90">
        <v>2</v>
      </c>
      <c r="AI6" s="28">
        <f t="shared" si="2"/>
        <v>30</v>
      </c>
      <c r="AJ6" s="29">
        <v>10</v>
      </c>
      <c r="AK6" s="30">
        <f t="shared" si="3"/>
        <v>7</v>
      </c>
      <c r="AL6" s="31">
        <f t="shared" si="4"/>
        <v>50</v>
      </c>
    </row>
    <row r="7" spans="1:38" ht="18" customHeight="1" x14ac:dyDescent="0.25">
      <c r="A7" s="8">
        <v>4</v>
      </c>
      <c r="B7" s="48" t="s">
        <v>9</v>
      </c>
      <c r="C7" s="33">
        <v>0</v>
      </c>
      <c r="D7" s="83">
        <v>2</v>
      </c>
      <c r="E7" s="83">
        <v>0</v>
      </c>
      <c r="F7" s="83">
        <v>0</v>
      </c>
      <c r="G7" s="84">
        <v>2</v>
      </c>
      <c r="H7" s="36">
        <v>0</v>
      </c>
      <c r="I7" s="83">
        <v>0</v>
      </c>
      <c r="J7" s="83">
        <v>0</v>
      </c>
      <c r="K7" s="83">
        <v>2</v>
      </c>
      <c r="L7" s="85">
        <v>2</v>
      </c>
      <c r="M7" s="38">
        <f t="shared" si="0"/>
        <v>8</v>
      </c>
      <c r="N7" s="36">
        <v>2</v>
      </c>
      <c r="O7" s="83">
        <v>2</v>
      </c>
      <c r="P7" s="83">
        <v>2</v>
      </c>
      <c r="Q7" s="83">
        <v>2</v>
      </c>
      <c r="R7" s="84">
        <v>2</v>
      </c>
      <c r="S7" s="36">
        <v>2</v>
      </c>
      <c r="T7" s="83">
        <v>2</v>
      </c>
      <c r="U7" s="83">
        <v>2</v>
      </c>
      <c r="V7" s="83">
        <v>2</v>
      </c>
      <c r="W7" s="85">
        <v>2</v>
      </c>
      <c r="X7" s="38">
        <f t="shared" si="1"/>
        <v>28</v>
      </c>
      <c r="Y7" s="36">
        <v>2</v>
      </c>
      <c r="Z7" s="83">
        <v>2</v>
      </c>
      <c r="AA7" s="83">
        <v>2</v>
      </c>
      <c r="AB7" s="83">
        <v>2</v>
      </c>
      <c r="AC7" s="84">
        <v>0</v>
      </c>
      <c r="AD7" s="36">
        <v>0</v>
      </c>
      <c r="AE7" s="83">
        <v>0</v>
      </c>
      <c r="AF7" s="83">
        <v>0</v>
      </c>
      <c r="AG7" s="83">
        <v>2</v>
      </c>
      <c r="AH7" s="84">
        <v>0</v>
      </c>
      <c r="AI7" s="28">
        <f t="shared" si="2"/>
        <v>38</v>
      </c>
      <c r="AJ7" s="29">
        <v>16</v>
      </c>
      <c r="AK7" s="30">
        <f t="shared" si="3"/>
        <v>1</v>
      </c>
      <c r="AL7" s="31">
        <f t="shared" si="4"/>
        <v>63.333333333333336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2</v>
      </c>
      <c r="E8" s="86">
        <v>0</v>
      </c>
      <c r="F8" s="86">
        <v>0</v>
      </c>
      <c r="G8" s="87">
        <v>2</v>
      </c>
      <c r="H8" s="43">
        <v>0</v>
      </c>
      <c r="I8" s="88">
        <v>0</v>
      </c>
      <c r="J8" s="88">
        <v>0</v>
      </c>
      <c r="K8" s="88">
        <v>0</v>
      </c>
      <c r="L8" s="89">
        <v>2</v>
      </c>
      <c r="M8" s="38">
        <f t="shared" si="0"/>
        <v>6</v>
      </c>
      <c r="N8" s="46">
        <v>2</v>
      </c>
      <c r="O8" s="86">
        <v>2</v>
      </c>
      <c r="P8" s="86">
        <v>0</v>
      </c>
      <c r="Q8" s="86">
        <v>2</v>
      </c>
      <c r="R8" s="87">
        <v>0</v>
      </c>
      <c r="S8" s="43">
        <v>0</v>
      </c>
      <c r="T8" s="88">
        <v>2</v>
      </c>
      <c r="U8" s="88">
        <v>2</v>
      </c>
      <c r="V8" s="88">
        <v>0</v>
      </c>
      <c r="W8" s="89">
        <v>0</v>
      </c>
      <c r="X8" s="38">
        <f t="shared" si="1"/>
        <v>16</v>
      </c>
      <c r="Y8" s="46">
        <v>2</v>
      </c>
      <c r="Z8" s="86">
        <v>2</v>
      </c>
      <c r="AA8" s="86">
        <v>0</v>
      </c>
      <c r="AB8" s="86">
        <v>2</v>
      </c>
      <c r="AC8" s="87">
        <v>0</v>
      </c>
      <c r="AD8" s="43">
        <v>0</v>
      </c>
      <c r="AE8" s="88">
        <v>2</v>
      </c>
      <c r="AF8" s="88">
        <v>2</v>
      </c>
      <c r="AG8" s="88">
        <v>2</v>
      </c>
      <c r="AH8" s="90">
        <v>0</v>
      </c>
      <c r="AI8" s="28">
        <f t="shared" si="2"/>
        <v>28</v>
      </c>
      <c r="AJ8" s="29">
        <v>8.5</v>
      </c>
      <c r="AK8" s="30">
        <f t="shared" si="3"/>
        <v>8</v>
      </c>
      <c r="AL8" s="31">
        <f t="shared" si="4"/>
        <v>46.666666666666664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0</v>
      </c>
      <c r="E9" s="83">
        <v>0</v>
      </c>
      <c r="F9" s="83">
        <v>0</v>
      </c>
      <c r="G9" s="84">
        <v>2</v>
      </c>
      <c r="H9" s="36">
        <v>0</v>
      </c>
      <c r="I9" s="83">
        <v>0</v>
      </c>
      <c r="J9" s="83">
        <v>2</v>
      </c>
      <c r="K9" s="83">
        <v>2</v>
      </c>
      <c r="L9" s="85">
        <v>2</v>
      </c>
      <c r="M9" s="38">
        <f t="shared" si="0"/>
        <v>8</v>
      </c>
      <c r="N9" s="36">
        <v>2</v>
      </c>
      <c r="O9" s="83">
        <v>0</v>
      </c>
      <c r="P9" s="83">
        <v>0</v>
      </c>
      <c r="Q9" s="83">
        <v>0</v>
      </c>
      <c r="R9" s="84">
        <v>2</v>
      </c>
      <c r="S9" s="36">
        <v>0</v>
      </c>
      <c r="T9" s="83">
        <v>0</v>
      </c>
      <c r="U9" s="83">
        <v>2</v>
      </c>
      <c r="V9" s="83">
        <v>0</v>
      </c>
      <c r="W9" s="85">
        <v>0</v>
      </c>
      <c r="X9" s="38">
        <f t="shared" si="1"/>
        <v>14</v>
      </c>
      <c r="Y9" s="36">
        <v>2</v>
      </c>
      <c r="Z9" s="83">
        <v>0</v>
      </c>
      <c r="AA9" s="83">
        <v>0</v>
      </c>
      <c r="AB9" s="83">
        <v>2</v>
      </c>
      <c r="AC9" s="84">
        <v>0</v>
      </c>
      <c r="AD9" s="36">
        <v>2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20</v>
      </c>
      <c r="AJ9" s="29">
        <v>2</v>
      </c>
      <c r="AK9" s="30">
        <f t="shared" si="3"/>
        <v>15</v>
      </c>
      <c r="AL9" s="31">
        <f t="shared" si="4"/>
        <v>33.333333333333336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2</v>
      </c>
      <c r="E10" s="86">
        <v>2</v>
      </c>
      <c r="F10" s="86">
        <v>0</v>
      </c>
      <c r="G10" s="87">
        <v>2</v>
      </c>
      <c r="H10" s="43">
        <v>0</v>
      </c>
      <c r="I10" s="88">
        <v>0</v>
      </c>
      <c r="J10" s="88">
        <v>2</v>
      </c>
      <c r="K10" s="88">
        <v>2</v>
      </c>
      <c r="L10" s="89">
        <v>2</v>
      </c>
      <c r="M10" s="38">
        <f t="shared" si="0"/>
        <v>12</v>
      </c>
      <c r="N10" s="46">
        <v>2</v>
      </c>
      <c r="O10" s="86">
        <v>2</v>
      </c>
      <c r="P10" s="86">
        <v>0</v>
      </c>
      <c r="Q10" s="86">
        <v>2</v>
      </c>
      <c r="R10" s="87">
        <v>0</v>
      </c>
      <c r="S10" s="43">
        <v>0</v>
      </c>
      <c r="T10" s="88">
        <v>0</v>
      </c>
      <c r="U10" s="88">
        <v>2</v>
      </c>
      <c r="V10" s="88">
        <v>0</v>
      </c>
      <c r="W10" s="89">
        <v>2</v>
      </c>
      <c r="X10" s="38">
        <f t="shared" si="1"/>
        <v>22</v>
      </c>
      <c r="Y10" s="46">
        <v>2</v>
      </c>
      <c r="Z10" s="86">
        <v>2</v>
      </c>
      <c r="AA10" s="86">
        <v>2</v>
      </c>
      <c r="AB10" s="86">
        <v>0</v>
      </c>
      <c r="AC10" s="87">
        <v>0</v>
      </c>
      <c r="AD10" s="43">
        <v>2</v>
      </c>
      <c r="AE10" s="88">
        <v>0</v>
      </c>
      <c r="AF10" s="88">
        <v>2</v>
      </c>
      <c r="AG10" s="88">
        <v>2</v>
      </c>
      <c r="AH10" s="90">
        <v>0</v>
      </c>
      <c r="AI10" s="28">
        <f t="shared" si="2"/>
        <v>34</v>
      </c>
      <c r="AJ10" s="29">
        <v>12</v>
      </c>
      <c r="AK10" s="30">
        <f t="shared" si="3"/>
        <v>4</v>
      </c>
      <c r="AL10" s="31">
        <f t="shared" si="4"/>
        <v>56.666666666666664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2</v>
      </c>
      <c r="E11" s="83">
        <v>0</v>
      </c>
      <c r="F11" s="83">
        <v>0</v>
      </c>
      <c r="G11" s="84">
        <v>2</v>
      </c>
      <c r="H11" s="36">
        <v>2</v>
      </c>
      <c r="I11" s="83">
        <v>0</v>
      </c>
      <c r="J11" s="83">
        <v>0</v>
      </c>
      <c r="K11" s="83">
        <v>2</v>
      </c>
      <c r="L11" s="85">
        <v>2</v>
      </c>
      <c r="M11" s="38">
        <f t="shared" si="0"/>
        <v>10</v>
      </c>
      <c r="N11" s="36">
        <v>2</v>
      </c>
      <c r="O11" s="83">
        <v>2</v>
      </c>
      <c r="P11" s="83">
        <v>2</v>
      </c>
      <c r="Q11" s="83">
        <v>0</v>
      </c>
      <c r="R11" s="84">
        <v>2</v>
      </c>
      <c r="S11" s="36">
        <v>2</v>
      </c>
      <c r="T11" s="83">
        <v>1</v>
      </c>
      <c r="U11" s="83">
        <v>2</v>
      </c>
      <c r="V11" s="83">
        <v>0</v>
      </c>
      <c r="W11" s="85">
        <v>2</v>
      </c>
      <c r="X11" s="38">
        <f t="shared" si="1"/>
        <v>25</v>
      </c>
      <c r="Y11" s="36">
        <v>2</v>
      </c>
      <c r="Z11" s="83">
        <v>2</v>
      </c>
      <c r="AA11" s="83">
        <v>2</v>
      </c>
      <c r="AB11" s="83">
        <v>0</v>
      </c>
      <c r="AC11" s="84">
        <v>0</v>
      </c>
      <c r="AD11" s="36">
        <v>2</v>
      </c>
      <c r="AE11" s="83">
        <v>2</v>
      </c>
      <c r="AF11" s="83">
        <v>0</v>
      </c>
      <c r="AG11" s="83">
        <v>0</v>
      </c>
      <c r="AH11" s="84">
        <v>0</v>
      </c>
      <c r="AI11" s="28">
        <f t="shared" si="2"/>
        <v>35</v>
      </c>
      <c r="AJ11" s="29">
        <v>14</v>
      </c>
      <c r="AK11" s="30">
        <f t="shared" si="3"/>
        <v>3</v>
      </c>
      <c r="AL11" s="31">
        <f t="shared" si="4"/>
        <v>58.333333333333336</v>
      </c>
    </row>
    <row r="12" spans="1:38" ht="18" customHeight="1" x14ac:dyDescent="0.25">
      <c r="A12" s="8">
        <v>9</v>
      </c>
      <c r="B12" s="39" t="s">
        <v>14</v>
      </c>
      <c r="C12" s="40">
        <v>0</v>
      </c>
      <c r="D12" s="86">
        <v>2</v>
      </c>
      <c r="E12" s="86">
        <v>0</v>
      </c>
      <c r="F12" s="86">
        <v>0</v>
      </c>
      <c r="G12" s="87">
        <v>0</v>
      </c>
      <c r="H12" s="43">
        <v>0</v>
      </c>
      <c r="I12" s="88">
        <v>0</v>
      </c>
      <c r="J12" s="88">
        <v>2</v>
      </c>
      <c r="K12" s="88">
        <v>2</v>
      </c>
      <c r="L12" s="89">
        <v>2</v>
      </c>
      <c r="M12" s="38">
        <f t="shared" si="0"/>
        <v>8</v>
      </c>
      <c r="N12" s="46">
        <v>2</v>
      </c>
      <c r="O12" s="86">
        <v>0</v>
      </c>
      <c r="P12" s="86">
        <v>2</v>
      </c>
      <c r="Q12" s="86">
        <v>2</v>
      </c>
      <c r="R12" s="87">
        <v>2</v>
      </c>
      <c r="S12" s="43">
        <v>0</v>
      </c>
      <c r="T12" s="88">
        <v>0</v>
      </c>
      <c r="U12" s="88">
        <v>0</v>
      </c>
      <c r="V12" s="88">
        <v>0</v>
      </c>
      <c r="W12" s="89">
        <v>0</v>
      </c>
      <c r="X12" s="38">
        <f t="shared" si="1"/>
        <v>16</v>
      </c>
      <c r="Y12" s="46">
        <v>2</v>
      </c>
      <c r="Z12" s="86">
        <v>2</v>
      </c>
      <c r="AA12" s="86">
        <v>2</v>
      </c>
      <c r="AB12" s="86">
        <v>0</v>
      </c>
      <c r="AC12" s="87">
        <v>0</v>
      </c>
      <c r="AD12" s="43">
        <v>0</v>
      </c>
      <c r="AE12" s="88">
        <v>0</v>
      </c>
      <c r="AF12" s="88">
        <v>2</v>
      </c>
      <c r="AG12" s="88">
        <v>0</v>
      </c>
      <c r="AH12" s="90">
        <v>0</v>
      </c>
      <c r="AI12" s="28">
        <f t="shared" si="2"/>
        <v>24</v>
      </c>
      <c r="AJ12" s="29">
        <v>3.5</v>
      </c>
      <c r="AK12" s="30">
        <f t="shared" si="3"/>
        <v>13</v>
      </c>
      <c r="AL12" s="31">
        <f t="shared" si="4"/>
        <v>40</v>
      </c>
    </row>
    <row r="13" spans="1:38" ht="18" customHeight="1" x14ac:dyDescent="0.25">
      <c r="A13" s="8">
        <v>10</v>
      </c>
      <c r="B13" s="48" t="s">
        <v>15</v>
      </c>
      <c r="C13" s="33">
        <v>0</v>
      </c>
      <c r="D13" s="83">
        <v>0</v>
      </c>
      <c r="E13" s="83">
        <v>0</v>
      </c>
      <c r="F13" s="83">
        <v>0</v>
      </c>
      <c r="G13" s="84">
        <v>0</v>
      </c>
      <c r="H13" s="36">
        <v>0</v>
      </c>
      <c r="I13" s="83">
        <v>0</v>
      </c>
      <c r="J13" s="83">
        <v>2</v>
      </c>
      <c r="K13" s="83">
        <v>2</v>
      </c>
      <c r="L13" s="85">
        <v>2</v>
      </c>
      <c r="M13" s="38">
        <f t="shared" si="0"/>
        <v>6</v>
      </c>
      <c r="N13" s="36">
        <v>2</v>
      </c>
      <c r="O13" s="83">
        <v>2</v>
      </c>
      <c r="P13" s="83">
        <v>0</v>
      </c>
      <c r="Q13" s="83">
        <v>2</v>
      </c>
      <c r="R13" s="84">
        <v>2</v>
      </c>
      <c r="S13" s="36">
        <v>2</v>
      </c>
      <c r="T13" s="83">
        <v>2</v>
      </c>
      <c r="U13" s="83">
        <v>2</v>
      </c>
      <c r="V13" s="83">
        <v>0</v>
      </c>
      <c r="W13" s="85">
        <v>0</v>
      </c>
      <c r="X13" s="38">
        <f t="shared" si="1"/>
        <v>20</v>
      </c>
      <c r="Y13" s="36">
        <v>2</v>
      </c>
      <c r="Z13" s="83">
        <v>0</v>
      </c>
      <c r="AA13" s="83">
        <v>2</v>
      </c>
      <c r="AB13" s="83">
        <v>0</v>
      </c>
      <c r="AC13" s="84">
        <v>0</v>
      </c>
      <c r="AD13" s="36">
        <v>0</v>
      </c>
      <c r="AE13" s="83">
        <v>0</v>
      </c>
      <c r="AF13" s="83">
        <v>0</v>
      </c>
      <c r="AG13" s="83">
        <v>0</v>
      </c>
      <c r="AH13" s="84">
        <v>0</v>
      </c>
      <c r="AI13" s="28">
        <f t="shared" si="2"/>
        <v>24</v>
      </c>
      <c r="AJ13" s="29">
        <v>3.5</v>
      </c>
      <c r="AK13" s="30">
        <f t="shared" si="3"/>
        <v>13</v>
      </c>
      <c r="AL13" s="31">
        <f t="shared" si="4"/>
        <v>40</v>
      </c>
    </row>
    <row r="14" spans="1:38" ht="18" customHeight="1" x14ac:dyDescent="0.25">
      <c r="A14" s="203">
        <v>11</v>
      </c>
      <c r="B14" s="204" t="s">
        <v>16</v>
      </c>
      <c r="C14" s="205">
        <v>0</v>
      </c>
      <c r="D14" s="206">
        <v>0</v>
      </c>
      <c r="E14" s="206">
        <v>0</v>
      </c>
      <c r="F14" s="206">
        <v>0</v>
      </c>
      <c r="G14" s="207">
        <v>0</v>
      </c>
      <c r="H14" s="208">
        <v>0</v>
      </c>
      <c r="I14" s="209">
        <v>0</v>
      </c>
      <c r="J14" s="209">
        <v>0</v>
      </c>
      <c r="K14" s="209">
        <v>0</v>
      </c>
      <c r="L14" s="210">
        <v>0</v>
      </c>
      <c r="M14" s="211">
        <f t="shared" si="0"/>
        <v>0</v>
      </c>
      <c r="N14" s="212">
        <v>0</v>
      </c>
      <c r="O14" s="206">
        <v>0</v>
      </c>
      <c r="P14" s="206">
        <v>0</v>
      </c>
      <c r="Q14" s="206">
        <v>0</v>
      </c>
      <c r="R14" s="207">
        <v>0</v>
      </c>
      <c r="S14" s="208">
        <v>0</v>
      </c>
      <c r="T14" s="209">
        <v>0</v>
      </c>
      <c r="U14" s="209">
        <v>0</v>
      </c>
      <c r="V14" s="209">
        <v>0</v>
      </c>
      <c r="W14" s="210">
        <v>0</v>
      </c>
      <c r="X14" s="211">
        <f t="shared" si="1"/>
        <v>0</v>
      </c>
      <c r="Y14" s="212">
        <v>0</v>
      </c>
      <c r="Z14" s="206">
        <v>0</v>
      </c>
      <c r="AA14" s="206">
        <v>0</v>
      </c>
      <c r="AB14" s="206">
        <v>0</v>
      </c>
      <c r="AC14" s="207">
        <v>0</v>
      </c>
      <c r="AD14" s="208">
        <v>0</v>
      </c>
      <c r="AE14" s="209">
        <v>0</v>
      </c>
      <c r="AF14" s="209">
        <v>0</v>
      </c>
      <c r="AG14" s="209">
        <v>0</v>
      </c>
      <c r="AH14" s="213">
        <v>0</v>
      </c>
      <c r="AI14" s="28">
        <f t="shared" si="2"/>
        <v>0</v>
      </c>
      <c r="AJ14" s="29">
        <v>1</v>
      </c>
      <c r="AK14" s="30">
        <f t="shared" si="3"/>
        <v>16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2</v>
      </c>
      <c r="D15" s="83">
        <v>2</v>
      </c>
      <c r="E15" s="83">
        <v>2</v>
      </c>
      <c r="F15" s="83">
        <v>0</v>
      </c>
      <c r="G15" s="84">
        <v>2</v>
      </c>
      <c r="H15" s="36">
        <v>0</v>
      </c>
      <c r="I15" s="83">
        <v>0</v>
      </c>
      <c r="J15" s="83">
        <v>2</v>
      </c>
      <c r="K15" s="83">
        <v>2</v>
      </c>
      <c r="L15" s="85">
        <v>0</v>
      </c>
      <c r="M15" s="38">
        <f t="shared" si="0"/>
        <v>12</v>
      </c>
      <c r="N15" s="36">
        <v>2</v>
      </c>
      <c r="O15" s="83">
        <v>2</v>
      </c>
      <c r="P15" s="83">
        <v>0</v>
      </c>
      <c r="Q15" s="83">
        <v>0</v>
      </c>
      <c r="R15" s="84">
        <v>0</v>
      </c>
      <c r="S15" s="36">
        <v>2</v>
      </c>
      <c r="T15" s="83">
        <v>2</v>
      </c>
      <c r="U15" s="83">
        <v>0</v>
      </c>
      <c r="V15" s="83">
        <v>2</v>
      </c>
      <c r="W15" s="85">
        <v>0</v>
      </c>
      <c r="X15" s="38">
        <f t="shared" si="1"/>
        <v>22</v>
      </c>
      <c r="Y15" s="36">
        <v>2</v>
      </c>
      <c r="Z15" s="83">
        <v>2</v>
      </c>
      <c r="AA15" s="83">
        <v>2</v>
      </c>
      <c r="AB15" s="83">
        <v>0</v>
      </c>
      <c r="AC15" s="84">
        <v>2</v>
      </c>
      <c r="AD15" s="36">
        <v>0</v>
      </c>
      <c r="AE15" s="83">
        <v>0</v>
      </c>
      <c r="AF15" s="83">
        <v>2</v>
      </c>
      <c r="AG15" s="83">
        <v>2</v>
      </c>
      <c r="AH15" s="84">
        <v>0</v>
      </c>
      <c r="AI15" s="28">
        <f t="shared" si="2"/>
        <v>34</v>
      </c>
      <c r="AJ15" s="29">
        <v>12</v>
      </c>
      <c r="AK15" s="30">
        <f t="shared" si="3"/>
        <v>4</v>
      </c>
      <c r="AL15" s="31">
        <f t="shared" si="4"/>
        <v>56.666666666666664</v>
      </c>
    </row>
    <row r="16" spans="1:38" ht="18" customHeight="1" x14ac:dyDescent="0.25">
      <c r="A16" s="8">
        <v>13</v>
      </c>
      <c r="B16" s="49" t="s">
        <v>18</v>
      </c>
      <c r="C16" s="40">
        <v>0</v>
      </c>
      <c r="D16" s="86">
        <v>2</v>
      </c>
      <c r="E16" s="86">
        <v>0</v>
      </c>
      <c r="F16" s="86">
        <v>0</v>
      </c>
      <c r="G16" s="87">
        <v>2</v>
      </c>
      <c r="H16" s="43">
        <v>0</v>
      </c>
      <c r="I16" s="88">
        <v>0</v>
      </c>
      <c r="J16" s="88">
        <v>0</v>
      </c>
      <c r="K16" s="88">
        <v>2</v>
      </c>
      <c r="L16" s="89">
        <v>2</v>
      </c>
      <c r="M16" s="38">
        <f t="shared" si="0"/>
        <v>8</v>
      </c>
      <c r="N16" s="46">
        <v>2</v>
      </c>
      <c r="O16" s="86">
        <v>2</v>
      </c>
      <c r="P16" s="86">
        <v>2</v>
      </c>
      <c r="Q16" s="86">
        <v>2</v>
      </c>
      <c r="R16" s="87">
        <v>0</v>
      </c>
      <c r="S16" s="43">
        <v>2</v>
      </c>
      <c r="T16" s="88">
        <v>0</v>
      </c>
      <c r="U16" s="88">
        <v>2</v>
      </c>
      <c r="V16" s="88">
        <v>0</v>
      </c>
      <c r="W16" s="89">
        <v>2</v>
      </c>
      <c r="X16" s="38">
        <f t="shared" si="1"/>
        <v>22</v>
      </c>
      <c r="Y16" s="46">
        <v>2</v>
      </c>
      <c r="Z16" s="86">
        <v>2</v>
      </c>
      <c r="AA16" s="86">
        <v>2</v>
      </c>
      <c r="AB16" s="86">
        <v>0</v>
      </c>
      <c r="AC16" s="87">
        <v>0</v>
      </c>
      <c r="AD16" s="43">
        <v>2</v>
      </c>
      <c r="AE16" s="88">
        <v>0</v>
      </c>
      <c r="AF16" s="88">
        <v>2</v>
      </c>
      <c r="AG16" s="88">
        <v>2</v>
      </c>
      <c r="AH16" s="90">
        <v>2</v>
      </c>
      <c r="AI16" s="28">
        <f t="shared" si="2"/>
        <v>36</v>
      </c>
      <c r="AJ16" s="50">
        <v>15</v>
      </c>
      <c r="AK16" s="30">
        <f t="shared" si="3"/>
        <v>2</v>
      </c>
      <c r="AL16" s="51">
        <f t="shared" si="4"/>
        <v>60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2</v>
      </c>
      <c r="E17" s="83">
        <v>0</v>
      </c>
      <c r="F17" s="83">
        <v>0</v>
      </c>
      <c r="G17" s="84">
        <v>2</v>
      </c>
      <c r="H17" s="36">
        <v>0</v>
      </c>
      <c r="I17" s="83">
        <v>0</v>
      </c>
      <c r="J17" s="83">
        <v>0</v>
      </c>
      <c r="K17" s="83">
        <v>2</v>
      </c>
      <c r="L17" s="85">
        <v>0</v>
      </c>
      <c r="M17" s="38">
        <f t="shared" si="0"/>
        <v>6</v>
      </c>
      <c r="N17" s="36">
        <v>2</v>
      </c>
      <c r="O17" s="83">
        <v>0</v>
      </c>
      <c r="P17" s="83">
        <v>0</v>
      </c>
      <c r="Q17" s="83">
        <v>0</v>
      </c>
      <c r="R17" s="84">
        <v>0</v>
      </c>
      <c r="S17" s="36">
        <v>2</v>
      </c>
      <c r="T17" s="83">
        <v>0</v>
      </c>
      <c r="U17" s="83">
        <v>2</v>
      </c>
      <c r="V17" s="83">
        <v>0</v>
      </c>
      <c r="W17" s="85">
        <v>2</v>
      </c>
      <c r="X17" s="38">
        <f t="shared" si="1"/>
        <v>14</v>
      </c>
      <c r="Y17" s="36">
        <v>2</v>
      </c>
      <c r="Z17" s="83">
        <v>2</v>
      </c>
      <c r="AA17" s="83">
        <v>2</v>
      </c>
      <c r="AB17" s="83">
        <v>2</v>
      </c>
      <c r="AC17" s="84">
        <v>0</v>
      </c>
      <c r="AD17" s="36">
        <v>2</v>
      </c>
      <c r="AE17" s="83">
        <v>0</v>
      </c>
      <c r="AF17" s="83">
        <v>2</v>
      </c>
      <c r="AG17" s="83">
        <v>2</v>
      </c>
      <c r="AH17" s="84">
        <v>0</v>
      </c>
      <c r="AI17" s="28">
        <f t="shared" si="2"/>
        <v>28</v>
      </c>
      <c r="AJ17" s="29">
        <v>8.5</v>
      </c>
      <c r="AK17" s="30">
        <f t="shared" si="3"/>
        <v>8</v>
      </c>
      <c r="AL17" s="31">
        <f t="shared" si="4"/>
        <v>46.666666666666664</v>
      </c>
    </row>
    <row r="18" spans="1:38" ht="18" customHeight="1" x14ac:dyDescent="0.25">
      <c r="A18" s="52">
        <v>15</v>
      </c>
      <c r="B18" s="39" t="s">
        <v>20</v>
      </c>
      <c r="C18" s="40">
        <v>0</v>
      </c>
      <c r="D18" s="86">
        <v>2</v>
      </c>
      <c r="E18" s="86">
        <v>0</v>
      </c>
      <c r="F18" s="86">
        <v>0</v>
      </c>
      <c r="G18" s="87">
        <v>2</v>
      </c>
      <c r="H18" s="43">
        <v>0</v>
      </c>
      <c r="I18" s="88">
        <v>0</v>
      </c>
      <c r="J18" s="88">
        <v>2</v>
      </c>
      <c r="K18" s="88">
        <v>0</v>
      </c>
      <c r="L18" s="89">
        <v>0</v>
      </c>
      <c r="M18" s="38">
        <f t="shared" si="0"/>
        <v>6</v>
      </c>
      <c r="N18" s="46">
        <v>2</v>
      </c>
      <c r="O18" s="86">
        <v>0</v>
      </c>
      <c r="P18" s="86">
        <v>2</v>
      </c>
      <c r="Q18" s="86">
        <v>2</v>
      </c>
      <c r="R18" s="87">
        <v>0</v>
      </c>
      <c r="S18" s="43">
        <v>0</v>
      </c>
      <c r="T18" s="88">
        <v>2</v>
      </c>
      <c r="U18" s="88">
        <v>2</v>
      </c>
      <c r="V18" s="88">
        <v>0</v>
      </c>
      <c r="W18" s="89">
        <v>0</v>
      </c>
      <c r="X18" s="38">
        <f t="shared" si="1"/>
        <v>16</v>
      </c>
      <c r="Y18" s="46">
        <v>2</v>
      </c>
      <c r="Z18" s="86">
        <v>2</v>
      </c>
      <c r="AA18" s="86">
        <v>0</v>
      </c>
      <c r="AB18" s="86">
        <v>2</v>
      </c>
      <c r="AC18" s="87">
        <v>2</v>
      </c>
      <c r="AD18" s="43">
        <v>0</v>
      </c>
      <c r="AE18" s="88">
        <v>0</v>
      </c>
      <c r="AF18" s="88">
        <v>2</v>
      </c>
      <c r="AG18" s="88">
        <v>0</v>
      </c>
      <c r="AH18" s="90">
        <v>0</v>
      </c>
      <c r="AI18" s="28">
        <f t="shared" si="2"/>
        <v>26</v>
      </c>
      <c r="AJ18" s="29">
        <v>6</v>
      </c>
      <c r="AK18" s="30">
        <f t="shared" si="3"/>
        <v>10</v>
      </c>
      <c r="AL18" s="31">
        <f t="shared" si="4"/>
        <v>43.333333333333336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2</v>
      </c>
      <c r="E19" s="91">
        <v>0</v>
      </c>
      <c r="F19" s="91">
        <v>0</v>
      </c>
      <c r="G19" s="92">
        <v>2</v>
      </c>
      <c r="H19" s="56">
        <v>0</v>
      </c>
      <c r="I19" s="91">
        <v>0</v>
      </c>
      <c r="J19" s="91">
        <v>0</v>
      </c>
      <c r="K19" s="91">
        <v>2</v>
      </c>
      <c r="L19" s="93">
        <v>2</v>
      </c>
      <c r="M19" s="58">
        <f t="shared" si="0"/>
        <v>8</v>
      </c>
      <c r="N19" s="56">
        <v>2</v>
      </c>
      <c r="O19" s="91">
        <v>2</v>
      </c>
      <c r="P19" s="91">
        <v>2</v>
      </c>
      <c r="Q19" s="91">
        <v>2</v>
      </c>
      <c r="R19" s="92">
        <v>0</v>
      </c>
      <c r="S19" s="56">
        <v>0</v>
      </c>
      <c r="T19" s="91">
        <v>2</v>
      </c>
      <c r="U19" s="91">
        <v>2</v>
      </c>
      <c r="V19" s="91">
        <v>0</v>
      </c>
      <c r="W19" s="93">
        <v>2</v>
      </c>
      <c r="X19" s="58">
        <f t="shared" si="1"/>
        <v>22</v>
      </c>
      <c r="Y19" s="56">
        <v>2</v>
      </c>
      <c r="Z19" s="91">
        <v>0</v>
      </c>
      <c r="AA19" s="91">
        <v>0</v>
      </c>
      <c r="AB19" s="91">
        <v>0</v>
      </c>
      <c r="AC19" s="92">
        <v>0</v>
      </c>
      <c r="AD19" s="56">
        <v>0</v>
      </c>
      <c r="AE19" s="91">
        <v>0</v>
      </c>
      <c r="AF19" s="91">
        <v>2</v>
      </c>
      <c r="AG19" s="91">
        <v>0</v>
      </c>
      <c r="AH19" s="92">
        <v>0</v>
      </c>
      <c r="AI19" s="28">
        <f t="shared" si="2"/>
        <v>26</v>
      </c>
      <c r="AJ19" s="29">
        <v>6</v>
      </c>
      <c r="AK19" s="30">
        <f t="shared" si="3"/>
        <v>10</v>
      </c>
      <c r="AL19" s="31">
        <f t="shared" si="4"/>
        <v>43.333333333333336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63">
        <f t="shared" si="0"/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30">
        <f t="shared" si="3"/>
        <v>16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7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30">
        <f t="shared" si="3"/>
        <v>16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2</v>
      </c>
      <c r="D22" s="69">
        <f t="shared" si="5"/>
        <v>26</v>
      </c>
      <c r="E22" s="69">
        <f t="shared" si="5"/>
        <v>4</v>
      </c>
      <c r="F22" s="69">
        <f t="shared" si="5"/>
        <v>0</v>
      </c>
      <c r="G22" s="69">
        <f t="shared" si="5"/>
        <v>24</v>
      </c>
      <c r="H22" s="69">
        <f t="shared" si="5"/>
        <v>4</v>
      </c>
      <c r="I22" s="69">
        <f t="shared" si="5"/>
        <v>0</v>
      </c>
      <c r="J22" s="69">
        <f t="shared" si="5"/>
        <v>12</v>
      </c>
      <c r="K22" s="69">
        <f t="shared" si="5"/>
        <v>26</v>
      </c>
      <c r="L22" s="69">
        <f t="shared" si="5"/>
        <v>24</v>
      </c>
      <c r="M22" s="69" t="s">
        <v>23</v>
      </c>
      <c r="N22" s="69">
        <f t="shared" ref="N22:W22" si="6">SUM(N4:N19)</f>
        <v>30</v>
      </c>
      <c r="O22" s="69">
        <f t="shared" si="6"/>
        <v>18</v>
      </c>
      <c r="P22" s="69">
        <f t="shared" si="6"/>
        <v>12</v>
      </c>
      <c r="Q22" s="69">
        <f t="shared" si="6"/>
        <v>22</v>
      </c>
      <c r="R22" s="69">
        <f t="shared" si="6"/>
        <v>12</v>
      </c>
      <c r="S22" s="69">
        <f t="shared" si="6"/>
        <v>14</v>
      </c>
      <c r="T22" s="69">
        <f t="shared" si="6"/>
        <v>17</v>
      </c>
      <c r="U22" s="69">
        <f t="shared" si="6"/>
        <v>26</v>
      </c>
      <c r="V22" s="69">
        <f t="shared" si="6"/>
        <v>4</v>
      </c>
      <c r="W22" s="69">
        <f t="shared" si="6"/>
        <v>16</v>
      </c>
      <c r="X22" s="69" t="s">
        <v>23</v>
      </c>
      <c r="Y22" s="69">
        <f t="shared" ref="Y22:AH22" si="7">SUM(Y4:Y19)</f>
        <v>30</v>
      </c>
      <c r="Z22" s="69">
        <f t="shared" si="7"/>
        <v>22</v>
      </c>
      <c r="AA22" s="69">
        <f t="shared" si="7"/>
        <v>22</v>
      </c>
      <c r="AB22" s="69">
        <f t="shared" si="7"/>
        <v>14</v>
      </c>
      <c r="AC22" s="69">
        <f t="shared" si="7"/>
        <v>4</v>
      </c>
      <c r="AD22" s="69">
        <f t="shared" si="7"/>
        <v>14</v>
      </c>
      <c r="AE22" s="69">
        <f t="shared" si="7"/>
        <v>6</v>
      </c>
      <c r="AF22" s="69">
        <f t="shared" si="7"/>
        <v>20</v>
      </c>
      <c r="AG22" s="69">
        <f t="shared" si="7"/>
        <v>12</v>
      </c>
      <c r="AH22" s="69">
        <f t="shared" si="7"/>
        <v>6</v>
      </c>
      <c r="AI22" s="70"/>
      <c r="AJ22" s="70"/>
      <c r="AK22" s="71"/>
      <c r="AL22" s="2"/>
    </row>
    <row r="23" spans="1:38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.75" customHeight="1" x14ac:dyDescent="0.25">
      <c r="B24" s="72"/>
      <c r="C24" s="73"/>
      <c r="D24" s="200" t="s">
        <v>34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4:AB24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tabSelected="1" topLeftCell="A2" zoomScale="120" zoomScaleNormal="120" workbookViewId="0">
      <selection activeCell="M12" sqref="M12"/>
    </sheetView>
  </sheetViews>
  <sheetFormatPr defaultColWidth="14.42578125" defaultRowHeight="15" customHeight="1" x14ac:dyDescent="0.2"/>
  <cols>
    <col min="1" max="1" width="34.85546875" customWidth="1"/>
    <col min="2" max="2" width="16.5703125" customWidth="1"/>
    <col min="3" max="3" width="16.85546875" customWidth="1"/>
    <col min="4" max="4" width="14.85546875" customWidth="1"/>
    <col min="5" max="5" width="15.140625" customWidth="1"/>
    <col min="6" max="6" width="14.42578125" customWidth="1"/>
    <col min="7" max="7" width="13" customWidth="1"/>
    <col min="8" max="8" width="15.28515625" customWidth="1"/>
    <col min="9" max="9" width="13.140625" customWidth="1"/>
    <col min="10" max="10" width="13.5703125" customWidth="1"/>
    <col min="11" max="11" width="21" customWidth="1"/>
    <col min="12" max="12" width="10.42578125" customWidth="1"/>
    <col min="13" max="26" width="8" customWidth="1"/>
  </cols>
  <sheetData>
    <row r="1" spans="1:26" ht="135.75" customHeight="1" x14ac:dyDescent="0.2"/>
    <row r="2" spans="1:26" ht="48" customHeight="1" x14ac:dyDescent="0.25">
      <c r="A2" s="114" t="s">
        <v>0</v>
      </c>
      <c r="B2" s="115" t="s">
        <v>36</v>
      </c>
      <c r="C2" s="116" t="s">
        <v>37</v>
      </c>
      <c r="D2" s="116" t="s">
        <v>38</v>
      </c>
      <c r="E2" s="116" t="s">
        <v>39</v>
      </c>
      <c r="F2" s="116" t="s">
        <v>40</v>
      </c>
      <c r="G2" s="116" t="s">
        <v>41</v>
      </c>
      <c r="H2" s="117" t="s">
        <v>42</v>
      </c>
      <c r="I2" s="118" t="s">
        <v>43</v>
      </c>
      <c r="J2" s="119" t="s">
        <v>44</v>
      </c>
      <c r="K2" s="120" t="s">
        <v>45</v>
      </c>
      <c r="L2" s="121" t="s">
        <v>46</v>
      </c>
      <c r="M2" s="122" t="s">
        <v>47</v>
      </c>
      <c r="N2" s="123" t="s">
        <v>48</v>
      </c>
    </row>
    <row r="3" spans="1:26" ht="18.75" customHeight="1" x14ac:dyDescent="0.25">
      <c r="A3" s="124"/>
      <c r="B3" s="125" t="s">
        <v>49</v>
      </c>
      <c r="C3" s="126" t="s">
        <v>49</v>
      </c>
      <c r="D3" s="126" t="s">
        <v>49</v>
      </c>
      <c r="E3" s="126" t="s">
        <v>49</v>
      </c>
      <c r="F3" s="126" t="s">
        <v>49</v>
      </c>
      <c r="G3" s="126" t="s">
        <v>49</v>
      </c>
      <c r="H3" s="127" t="s">
        <v>49</v>
      </c>
      <c r="I3" s="128" t="s">
        <v>23</v>
      </c>
      <c r="J3" s="129"/>
      <c r="K3" s="130"/>
      <c r="L3" s="131"/>
      <c r="M3" s="130"/>
      <c r="N3" s="130"/>
    </row>
    <row r="4" spans="1:26" ht="18.75" customHeight="1" x14ac:dyDescent="0.25">
      <c r="A4" s="18" t="s">
        <v>6</v>
      </c>
      <c r="B4" s="132">
        <f>'I voor'!AJ4</f>
        <v>12</v>
      </c>
      <c r="C4" s="133">
        <f>'II voor'!AJ4</f>
        <v>9</v>
      </c>
      <c r="D4" s="133">
        <f>'III voor'!AJ4</f>
        <v>7</v>
      </c>
      <c r="E4" s="182">
        <f>'IV voor'!AJ5</f>
        <v>14</v>
      </c>
      <c r="F4" s="182">
        <f>'V voor'!AJ4</f>
        <v>15.5</v>
      </c>
      <c r="G4" s="182">
        <f>'VI voor'!AJ4</f>
        <v>13</v>
      </c>
      <c r="H4" s="183">
        <f>'VII voor'!AJ4</f>
        <v>12</v>
      </c>
      <c r="I4" s="136">
        <f t="shared" ref="I4:I21" si="0">B4+C4+D4+E4+F4+G4+H4</f>
        <v>82.5</v>
      </c>
      <c r="J4" s="137">
        <f t="shared" ref="J4:J21" si="1">RANK(I4,I$4:I$21,0)</f>
        <v>4</v>
      </c>
      <c r="K4" s="138">
        <f t="shared" ref="K4:K21" si="2">I4-M4-N4</f>
        <v>66.5</v>
      </c>
      <c r="L4" s="137">
        <f t="shared" ref="L4:L21" si="3">IF(K4=0,0,RANK(K4,$K$4:$K$21))</f>
        <v>4</v>
      </c>
      <c r="M4" s="139">
        <f t="shared" ref="M4:M21" si="4">SMALL(B4:H4,1)</f>
        <v>7</v>
      </c>
      <c r="N4" s="139">
        <f t="shared" ref="N4:N21" si="5">SMALL(B4:H4,2)</f>
        <v>9</v>
      </c>
    </row>
    <row r="5" spans="1:26" ht="18.75" customHeight="1" x14ac:dyDescent="0.25">
      <c r="A5" s="32" t="s">
        <v>7</v>
      </c>
      <c r="B5" s="132">
        <f>'I voor'!AJ5</f>
        <v>9</v>
      </c>
      <c r="C5" s="133">
        <f>'II voor'!AJ5</f>
        <v>12</v>
      </c>
      <c r="D5" s="133">
        <f>'III voor'!AJ5</f>
        <v>5.5</v>
      </c>
      <c r="E5" s="182">
        <f>'IV voor'!AJ6</f>
        <v>11</v>
      </c>
      <c r="F5" s="182">
        <f>'V voor'!AJ5</f>
        <v>9</v>
      </c>
      <c r="G5" s="182">
        <f>'VI voor'!AJ5</f>
        <v>10.5</v>
      </c>
      <c r="H5" s="183">
        <f>'VII voor'!AJ5</f>
        <v>6</v>
      </c>
      <c r="I5" s="136">
        <f t="shared" si="0"/>
        <v>63</v>
      </c>
      <c r="J5" s="137">
        <f t="shared" si="1"/>
        <v>8</v>
      </c>
      <c r="K5" s="138">
        <f t="shared" si="2"/>
        <v>51.5</v>
      </c>
      <c r="L5" s="137">
        <f t="shared" si="3"/>
        <v>7</v>
      </c>
      <c r="M5" s="139">
        <f t="shared" si="4"/>
        <v>5.5</v>
      </c>
      <c r="N5" s="139">
        <f t="shared" si="5"/>
        <v>6</v>
      </c>
    </row>
    <row r="6" spans="1:26" ht="18.75" customHeight="1" x14ac:dyDescent="0.25">
      <c r="A6" s="39" t="s">
        <v>8</v>
      </c>
      <c r="B6" s="132">
        <f>'I voor'!AJ6</f>
        <v>4</v>
      </c>
      <c r="C6" s="133">
        <f>'II voor'!AJ6</f>
        <v>4.5</v>
      </c>
      <c r="D6" s="133">
        <f>'III voor'!AJ6</f>
        <v>9</v>
      </c>
      <c r="E6" s="182">
        <f>'IV voor'!AJ7</f>
        <v>3</v>
      </c>
      <c r="F6" s="182">
        <f>'V voor'!AJ6</f>
        <v>5</v>
      </c>
      <c r="G6" s="182">
        <f>'VI voor'!AJ6</f>
        <v>7</v>
      </c>
      <c r="H6" s="183">
        <f>'VII voor'!AJ6</f>
        <v>10</v>
      </c>
      <c r="I6" s="136">
        <f t="shared" si="0"/>
        <v>42.5</v>
      </c>
      <c r="J6" s="137">
        <f t="shared" si="1"/>
        <v>12</v>
      </c>
      <c r="K6" s="138">
        <f t="shared" si="2"/>
        <v>35.5</v>
      </c>
      <c r="L6" s="137">
        <f t="shared" si="3"/>
        <v>12</v>
      </c>
      <c r="M6" s="139">
        <f t="shared" si="4"/>
        <v>3</v>
      </c>
      <c r="N6" s="139">
        <f t="shared" si="5"/>
        <v>4</v>
      </c>
    </row>
    <row r="7" spans="1:26" ht="18.75" customHeight="1" x14ac:dyDescent="0.25">
      <c r="A7" s="48" t="s">
        <v>9</v>
      </c>
      <c r="B7" s="132">
        <f>'I voor'!AJ7</f>
        <v>2.5</v>
      </c>
      <c r="C7" s="133">
        <f>'II voor'!AJ7</f>
        <v>2</v>
      </c>
      <c r="D7" s="133">
        <f>'III voor'!AJ7</f>
        <v>4</v>
      </c>
      <c r="E7" s="182">
        <f>'IV voor'!AJ8</f>
        <v>12</v>
      </c>
      <c r="F7" s="182">
        <f>'V voor'!AJ7</f>
        <v>6</v>
      </c>
      <c r="G7" s="182">
        <f>'VI voor'!AJ7</f>
        <v>1.5</v>
      </c>
      <c r="H7" s="183">
        <f>'VII voor'!AJ7</f>
        <v>16</v>
      </c>
      <c r="I7" s="136">
        <f t="shared" si="0"/>
        <v>44</v>
      </c>
      <c r="J7" s="137">
        <f t="shared" si="1"/>
        <v>10</v>
      </c>
      <c r="K7" s="138">
        <f t="shared" si="2"/>
        <v>40.5</v>
      </c>
      <c r="L7" s="137">
        <f t="shared" si="3"/>
        <v>10</v>
      </c>
      <c r="M7" s="139">
        <f t="shared" si="4"/>
        <v>1.5</v>
      </c>
      <c r="N7" s="139">
        <f t="shared" si="5"/>
        <v>2</v>
      </c>
    </row>
    <row r="8" spans="1:26" ht="18.75" customHeight="1" x14ac:dyDescent="0.25">
      <c r="A8" s="39" t="s">
        <v>10</v>
      </c>
      <c r="B8" s="132">
        <f>'I voor'!AJ8</f>
        <v>10</v>
      </c>
      <c r="C8" s="133">
        <f>'II voor'!AJ8</f>
        <v>3</v>
      </c>
      <c r="D8" s="133">
        <f>'III voor'!AJ8</f>
        <v>9</v>
      </c>
      <c r="E8" s="182">
        <f>'IV voor'!AJ9</f>
        <v>10</v>
      </c>
      <c r="F8" s="182">
        <f>'V voor'!AJ8</f>
        <v>9</v>
      </c>
      <c r="G8" s="182">
        <f>'VI voor'!AJ8</f>
        <v>8.5</v>
      </c>
      <c r="H8" s="183">
        <f>'VII voor'!AJ8</f>
        <v>8.5</v>
      </c>
      <c r="I8" s="136">
        <f t="shared" si="0"/>
        <v>58</v>
      </c>
      <c r="J8" s="137">
        <f t="shared" si="1"/>
        <v>9</v>
      </c>
      <c r="K8" s="138">
        <f t="shared" si="2"/>
        <v>46.5</v>
      </c>
      <c r="L8" s="137">
        <f t="shared" si="3"/>
        <v>9</v>
      </c>
      <c r="M8" s="139">
        <f t="shared" si="4"/>
        <v>3</v>
      </c>
      <c r="N8" s="139">
        <f t="shared" si="5"/>
        <v>8.5</v>
      </c>
    </row>
    <row r="9" spans="1:26" ht="18.75" customHeight="1" x14ac:dyDescent="0.25">
      <c r="A9" s="48" t="s">
        <v>11</v>
      </c>
      <c r="B9" s="132">
        <f>'I voor'!AJ9</f>
        <v>5</v>
      </c>
      <c r="C9" s="133">
        <f>'II voor'!AJ9</f>
        <v>6</v>
      </c>
      <c r="D9" s="133">
        <f>'III voor'!AJ9</f>
        <v>2</v>
      </c>
      <c r="E9" s="182">
        <f>'IV voor'!AJ10</f>
        <v>6</v>
      </c>
      <c r="F9" s="182">
        <f>'V voor'!AJ9</f>
        <v>2</v>
      </c>
      <c r="G9" s="182">
        <f>'VI voor'!AJ9</f>
        <v>10.5</v>
      </c>
      <c r="H9" s="183">
        <f>'VII voor'!AJ9</f>
        <v>2</v>
      </c>
      <c r="I9" s="136">
        <f t="shared" si="0"/>
        <v>33.5</v>
      </c>
      <c r="J9" s="137">
        <f t="shared" si="1"/>
        <v>15</v>
      </c>
      <c r="K9" s="138">
        <f t="shared" si="2"/>
        <v>29.5</v>
      </c>
      <c r="L9" s="137">
        <f t="shared" si="3"/>
        <v>15</v>
      </c>
      <c r="M9" s="139">
        <f t="shared" si="4"/>
        <v>2</v>
      </c>
      <c r="N9" s="139">
        <f t="shared" si="5"/>
        <v>2</v>
      </c>
    </row>
    <row r="10" spans="1:26" ht="18.75" customHeight="1" x14ac:dyDescent="0.25">
      <c r="A10" s="39" t="s">
        <v>12</v>
      </c>
      <c r="B10" s="132">
        <f>'I voor'!AJ10</f>
        <v>11</v>
      </c>
      <c r="C10" s="133">
        <f>'II voor'!AJ10</f>
        <v>15</v>
      </c>
      <c r="D10" s="133">
        <f>'III voor'!AJ10</f>
        <v>14</v>
      </c>
      <c r="E10" s="182">
        <f>'IV voor'!AJ11</f>
        <v>4.5</v>
      </c>
      <c r="F10" s="182">
        <f>'V voor'!AJ10</f>
        <v>13</v>
      </c>
      <c r="G10" s="182">
        <f>'VI voor'!AJ10</f>
        <v>16</v>
      </c>
      <c r="H10" s="183">
        <f>'VII voor'!AJ10</f>
        <v>12</v>
      </c>
      <c r="I10" s="136">
        <f t="shared" si="0"/>
        <v>85.5</v>
      </c>
      <c r="J10" s="137">
        <f t="shared" si="1"/>
        <v>3</v>
      </c>
      <c r="K10" s="138">
        <f t="shared" si="2"/>
        <v>70</v>
      </c>
      <c r="L10" s="137">
        <f t="shared" si="3"/>
        <v>3</v>
      </c>
      <c r="M10" s="139">
        <f t="shared" si="4"/>
        <v>4.5</v>
      </c>
      <c r="N10" s="139">
        <f t="shared" si="5"/>
        <v>11</v>
      </c>
    </row>
    <row r="11" spans="1:26" ht="18.75" customHeight="1" x14ac:dyDescent="0.25">
      <c r="A11" s="48" t="s">
        <v>13</v>
      </c>
      <c r="B11" s="132">
        <f>'I voor'!AJ11</f>
        <v>2.5</v>
      </c>
      <c r="C11" s="133">
        <f>'II voor'!AJ11</f>
        <v>7.5</v>
      </c>
      <c r="D11" s="133">
        <f>'III voor'!AJ11</f>
        <v>13</v>
      </c>
      <c r="E11" s="182">
        <f>'IV voor'!AJ12</f>
        <v>1.5</v>
      </c>
      <c r="F11" s="182">
        <f>'V voor'!AJ11</f>
        <v>12</v>
      </c>
      <c r="G11" s="182">
        <f>'VI voor'!AJ11</f>
        <v>14</v>
      </c>
      <c r="H11" s="183">
        <f>'VII voor'!AJ11</f>
        <v>14</v>
      </c>
      <c r="I11" s="136">
        <f t="shared" si="0"/>
        <v>64.5</v>
      </c>
      <c r="J11" s="137">
        <f t="shared" si="1"/>
        <v>7</v>
      </c>
      <c r="K11" s="138">
        <f t="shared" si="2"/>
        <v>60.5</v>
      </c>
      <c r="L11" s="137">
        <f t="shared" si="3"/>
        <v>6</v>
      </c>
      <c r="M11" s="139">
        <f t="shared" si="4"/>
        <v>1.5</v>
      </c>
      <c r="N11" s="139">
        <f t="shared" si="5"/>
        <v>2.5</v>
      </c>
    </row>
    <row r="12" spans="1:26" ht="18.75" customHeight="1" x14ac:dyDescent="0.25">
      <c r="A12" s="39" t="s">
        <v>14</v>
      </c>
      <c r="B12" s="132">
        <f>'I voor'!AJ12</f>
        <v>7.5</v>
      </c>
      <c r="C12" s="133">
        <f>'II voor'!AJ12</f>
        <v>13</v>
      </c>
      <c r="D12" s="133">
        <f>'III voor'!AJ12</f>
        <v>1</v>
      </c>
      <c r="E12" s="182">
        <f>'IV voor'!AJ13</f>
        <v>4.5</v>
      </c>
      <c r="F12" s="182">
        <f>'V voor'!AJ12</f>
        <v>4</v>
      </c>
      <c r="G12" s="182">
        <f>'VI voor'!AJ12</f>
        <v>4.5</v>
      </c>
      <c r="H12" s="183">
        <f>'VII voor'!AJ12</f>
        <v>3.5</v>
      </c>
      <c r="I12" s="136">
        <f t="shared" si="0"/>
        <v>38</v>
      </c>
      <c r="J12" s="137">
        <f t="shared" si="1"/>
        <v>13</v>
      </c>
      <c r="K12" s="138">
        <f t="shared" si="2"/>
        <v>33.5</v>
      </c>
      <c r="L12" s="137">
        <f t="shared" si="3"/>
        <v>13</v>
      </c>
      <c r="M12" s="139">
        <f t="shared" si="4"/>
        <v>1</v>
      </c>
      <c r="N12" s="139">
        <f t="shared" si="5"/>
        <v>3.5</v>
      </c>
    </row>
    <row r="13" spans="1:26" ht="18.75" customHeight="1" x14ac:dyDescent="0.25">
      <c r="A13" s="48" t="s">
        <v>15</v>
      </c>
      <c r="B13" s="132">
        <f>'I voor'!AJ13</f>
        <v>6</v>
      </c>
      <c r="C13" s="133">
        <f>'II voor'!AJ13</f>
        <v>7.5</v>
      </c>
      <c r="D13" s="133">
        <f>'III voor'!AJ13</f>
        <v>5.5</v>
      </c>
      <c r="E13" s="182">
        <f>'IV voor'!AJ14</f>
        <v>7</v>
      </c>
      <c r="F13" s="182">
        <f>'V voor'!AJ13</f>
        <v>3</v>
      </c>
      <c r="G13" s="182">
        <f>'VI voor'!AJ13</f>
        <v>4.5</v>
      </c>
      <c r="H13" s="183">
        <f>'VII voor'!AJ13</f>
        <v>3.5</v>
      </c>
      <c r="I13" s="136">
        <f t="shared" si="0"/>
        <v>37</v>
      </c>
      <c r="J13" s="137">
        <f t="shared" si="1"/>
        <v>14</v>
      </c>
      <c r="K13" s="138">
        <f t="shared" si="2"/>
        <v>30.5</v>
      </c>
      <c r="L13" s="137">
        <f t="shared" si="3"/>
        <v>14</v>
      </c>
      <c r="M13" s="139">
        <f t="shared" si="4"/>
        <v>3</v>
      </c>
      <c r="N13" s="139">
        <f t="shared" si="5"/>
        <v>3.5</v>
      </c>
    </row>
    <row r="14" spans="1:26" ht="18.75" customHeight="1" x14ac:dyDescent="0.25">
      <c r="A14" s="39" t="s">
        <v>16</v>
      </c>
      <c r="B14" s="132">
        <f>'I voor'!AJ14</f>
        <v>7.5</v>
      </c>
      <c r="C14" s="133">
        <f>'II voor'!AJ14</f>
        <v>1</v>
      </c>
      <c r="D14" s="133">
        <f>'III voor'!AJ14</f>
        <v>11</v>
      </c>
      <c r="E14" s="182">
        <f>'IV voor'!AJ15</f>
        <v>1.5</v>
      </c>
      <c r="F14" s="182">
        <f>'V voor'!AJ14</f>
        <v>1</v>
      </c>
      <c r="G14" s="182">
        <f>'VI voor'!AJ14</f>
        <v>1.5</v>
      </c>
      <c r="H14" s="183">
        <f>'VII voor'!AJ14</f>
        <v>1</v>
      </c>
      <c r="I14" s="136">
        <f t="shared" si="0"/>
        <v>24.5</v>
      </c>
      <c r="J14" s="137">
        <f t="shared" si="1"/>
        <v>16</v>
      </c>
      <c r="K14" s="138">
        <f t="shared" si="2"/>
        <v>22.5</v>
      </c>
      <c r="L14" s="137">
        <f t="shared" si="3"/>
        <v>16</v>
      </c>
      <c r="M14" s="139">
        <f t="shared" si="4"/>
        <v>1</v>
      </c>
      <c r="N14" s="139">
        <f t="shared" si="5"/>
        <v>1</v>
      </c>
    </row>
    <row r="15" spans="1:26" ht="18.75" customHeight="1" x14ac:dyDescent="0.25">
      <c r="A15" s="48" t="s">
        <v>17</v>
      </c>
      <c r="B15" s="132">
        <f>'I voor'!AJ15</f>
        <v>14</v>
      </c>
      <c r="C15" s="133">
        <f>'II voor'!AJ15</f>
        <v>16</v>
      </c>
      <c r="D15" s="133">
        <f>'III voor'!AJ15</f>
        <v>16</v>
      </c>
      <c r="E15" s="182">
        <f>'IV voor'!AJ16</f>
        <v>15</v>
      </c>
      <c r="F15" s="182">
        <f>'V voor'!AJ15</f>
        <v>14</v>
      </c>
      <c r="G15" s="182">
        <f>'VI voor'!AJ15</f>
        <v>15</v>
      </c>
      <c r="H15" s="183">
        <f>'VII voor'!AJ15</f>
        <v>12</v>
      </c>
      <c r="I15" s="136">
        <f t="shared" si="0"/>
        <v>102</v>
      </c>
      <c r="J15" s="137">
        <f t="shared" si="1"/>
        <v>1</v>
      </c>
      <c r="K15" s="138">
        <f t="shared" si="2"/>
        <v>76</v>
      </c>
      <c r="L15" s="137">
        <f t="shared" si="3"/>
        <v>1</v>
      </c>
      <c r="M15" s="139">
        <f t="shared" si="4"/>
        <v>12</v>
      </c>
      <c r="N15" s="139">
        <f t="shared" si="5"/>
        <v>14</v>
      </c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18.75" customHeight="1" x14ac:dyDescent="0.25">
      <c r="A16" s="49" t="s">
        <v>18</v>
      </c>
      <c r="B16" s="132">
        <f>'I voor'!AJ16</f>
        <v>15</v>
      </c>
      <c r="C16" s="133">
        <f>'II voor'!AJ16</f>
        <v>14</v>
      </c>
      <c r="D16" s="133">
        <f>'III voor'!AJ16</f>
        <v>12</v>
      </c>
      <c r="E16" s="182">
        <f>'IV voor'!AJ17</f>
        <v>13</v>
      </c>
      <c r="F16" s="182">
        <f>'V voor'!AJ16</f>
        <v>15.5</v>
      </c>
      <c r="G16" s="182">
        <f>'VI voor'!AJ16</f>
        <v>12</v>
      </c>
      <c r="H16" s="183">
        <f>'VII voor'!AJ16</f>
        <v>15</v>
      </c>
      <c r="I16" s="136">
        <f t="shared" si="0"/>
        <v>96.5</v>
      </c>
      <c r="J16" s="137">
        <f t="shared" si="1"/>
        <v>2</v>
      </c>
      <c r="K16" s="138">
        <f t="shared" si="2"/>
        <v>72.5</v>
      </c>
      <c r="L16" s="137">
        <f t="shared" si="3"/>
        <v>2</v>
      </c>
      <c r="M16" s="139">
        <f t="shared" si="4"/>
        <v>12</v>
      </c>
      <c r="N16" s="139">
        <f t="shared" si="5"/>
        <v>12</v>
      </c>
    </row>
    <row r="17" spans="1:26" ht="18.75" customHeight="1" x14ac:dyDescent="0.25">
      <c r="A17" s="48" t="s">
        <v>19</v>
      </c>
      <c r="B17" s="132">
        <f>'I voor'!AJ17</f>
        <v>1</v>
      </c>
      <c r="C17" s="133">
        <f>'II voor'!AJ17</f>
        <v>10.5</v>
      </c>
      <c r="D17" s="133">
        <f>'III voor'!AJ17</f>
        <v>3</v>
      </c>
      <c r="E17" s="182">
        <f>'IV voor'!AJ18</f>
        <v>8</v>
      </c>
      <c r="F17" s="182">
        <f>'V voor'!AJ17</f>
        <v>9</v>
      </c>
      <c r="G17" s="182">
        <f>'VI voor'!AJ17</f>
        <v>3</v>
      </c>
      <c r="H17" s="183">
        <f>'VII voor'!AJ17</f>
        <v>8.5</v>
      </c>
      <c r="I17" s="136">
        <f t="shared" si="0"/>
        <v>43</v>
      </c>
      <c r="J17" s="137">
        <f t="shared" si="1"/>
        <v>11</v>
      </c>
      <c r="K17" s="138">
        <f t="shared" si="2"/>
        <v>39</v>
      </c>
      <c r="L17" s="137">
        <f t="shared" si="3"/>
        <v>11</v>
      </c>
      <c r="M17" s="139">
        <f t="shared" si="4"/>
        <v>1</v>
      </c>
      <c r="N17" s="139">
        <f t="shared" si="5"/>
        <v>3</v>
      </c>
    </row>
    <row r="18" spans="1:26" ht="18.75" customHeight="1" x14ac:dyDescent="0.25">
      <c r="A18" s="39" t="s">
        <v>20</v>
      </c>
      <c r="B18" s="132">
        <f>'I voor'!AJ18</f>
        <v>16</v>
      </c>
      <c r="C18" s="133">
        <f>'II voor'!AJ18</f>
        <v>4.5</v>
      </c>
      <c r="D18" s="133">
        <f>'III voor'!AJ18</f>
        <v>15</v>
      </c>
      <c r="E18" s="182">
        <f>'IV voor'!AJ19</f>
        <v>16</v>
      </c>
      <c r="F18" s="182">
        <f>'V voor'!AJ18</f>
        <v>9</v>
      </c>
      <c r="G18" s="182">
        <f>'VI voor'!AJ18</f>
        <v>6</v>
      </c>
      <c r="H18" s="183">
        <f>'VII voor'!AJ18</f>
        <v>6</v>
      </c>
      <c r="I18" s="136">
        <f t="shared" si="0"/>
        <v>72.5</v>
      </c>
      <c r="J18" s="137">
        <f t="shared" si="1"/>
        <v>5</v>
      </c>
      <c r="K18" s="138">
        <f t="shared" si="2"/>
        <v>62</v>
      </c>
      <c r="L18" s="137">
        <f t="shared" si="3"/>
        <v>5</v>
      </c>
      <c r="M18" s="139">
        <f t="shared" si="4"/>
        <v>4.5</v>
      </c>
      <c r="N18" s="139">
        <f t="shared" si="5"/>
        <v>6</v>
      </c>
    </row>
    <row r="19" spans="1:26" ht="18.75" customHeight="1" x14ac:dyDescent="0.25">
      <c r="A19" s="48" t="s">
        <v>21</v>
      </c>
      <c r="B19" s="140">
        <f>'I voor'!AJ19</f>
        <v>13</v>
      </c>
      <c r="C19" s="133">
        <f>'II voor'!AJ19</f>
        <v>10.5</v>
      </c>
      <c r="D19" s="133">
        <f>'III voor'!AJ19</f>
        <v>9</v>
      </c>
      <c r="E19" s="182">
        <f>'IV voor'!AJ20</f>
        <v>9</v>
      </c>
      <c r="F19" s="182">
        <f>'V voor'!AJ19</f>
        <v>9</v>
      </c>
      <c r="G19" s="182">
        <f>'VI voor'!AJ19</f>
        <v>8.5</v>
      </c>
      <c r="H19" s="183">
        <f>'VII voor'!AJ19</f>
        <v>6</v>
      </c>
      <c r="I19" s="136">
        <f t="shared" si="0"/>
        <v>65</v>
      </c>
      <c r="J19" s="137">
        <f t="shared" si="1"/>
        <v>6</v>
      </c>
      <c r="K19" s="138">
        <f t="shared" si="2"/>
        <v>50.5</v>
      </c>
      <c r="L19" s="137">
        <f t="shared" si="3"/>
        <v>8</v>
      </c>
      <c r="M19" s="139">
        <f t="shared" si="4"/>
        <v>6</v>
      </c>
      <c r="N19" s="139">
        <f t="shared" si="5"/>
        <v>8.5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18.75" hidden="1" customHeight="1" x14ac:dyDescent="0.25">
      <c r="A20" s="94"/>
      <c r="B20" s="141">
        <f>'I voor'!AJ20</f>
        <v>0</v>
      </c>
      <c r="C20" s="134">
        <f>'II voor'!AJ20</f>
        <v>0</v>
      </c>
      <c r="D20" s="134">
        <f>'III voor'!AJ20</f>
        <v>0</v>
      </c>
      <c r="E20" s="134">
        <f>'IV voor'!AJ21</f>
        <v>0</v>
      </c>
      <c r="F20" s="134">
        <f>'V voor'!AJ20</f>
        <v>0</v>
      </c>
      <c r="G20" s="134">
        <f>'VI voor'!AJ20</f>
        <v>0</v>
      </c>
      <c r="H20" s="135">
        <f>'VII voor'!AJ20</f>
        <v>0</v>
      </c>
      <c r="I20" s="136">
        <f t="shared" si="0"/>
        <v>0</v>
      </c>
      <c r="J20" s="137">
        <f t="shared" si="1"/>
        <v>17</v>
      </c>
      <c r="K20" s="138">
        <f t="shared" si="2"/>
        <v>0</v>
      </c>
      <c r="L20" s="137">
        <f t="shared" si="3"/>
        <v>0</v>
      </c>
      <c r="M20" s="139">
        <f t="shared" si="4"/>
        <v>0</v>
      </c>
      <c r="N20" s="139">
        <f t="shared" si="5"/>
        <v>0</v>
      </c>
    </row>
    <row r="21" spans="1:26" ht="18.75" hidden="1" customHeight="1" x14ac:dyDescent="0.25">
      <c r="A21" s="48"/>
      <c r="B21" s="141">
        <f>'I voor'!AJ21</f>
        <v>0</v>
      </c>
      <c r="C21" s="134">
        <f>'II voor'!AJ22</f>
        <v>0</v>
      </c>
      <c r="D21" s="134">
        <f>'III voor'!AJ21</f>
        <v>0</v>
      </c>
      <c r="E21" s="134">
        <f>'IV voor'!AJ22</f>
        <v>0</v>
      </c>
      <c r="F21" s="134">
        <f>'V voor'!AJ21</f>
        <v>0</v>
      </c>
      <c r="G21" s="134">
        <f>'VI voor'!AJ21</f>
        <v>0</v>
      </c>
      <c r="H21" s="135">
        <f>'VII voor'!AJ21</f>
        <v>0</v>
      </c>
      <c r="I21" s="136">
        <f t="shared" si="0"/>
        <v>0</v>
      </c>
      <c r="J21" s="137">
        <f t="shared" si="1"/>
        <v>17</v>
      </c>
      <c r="K21" s="138">
        <f t="shared" si="2"/>
        <v>0</v>
      </c>
      <c r="L21" s="137">
        <f t="shared" si="3"/>
        <v>0</v>
      </c>
      <c r="M21" s="139">
        <f t="shared" si="4"/>
        <v>0</v>
      </c>
      <c r="N21" s="139">
        <f t="shared" si="5"/>
        <v>0</v>
      </c>
    </row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 voor</vt:lpstr>
      <vt:lpstr>II voor</vt:lpstr>
      <vt:lpstr>III voor</vt:lpstr>
      <vt:lpstr>IV voor</vt:lpstr>
      <vt:lpstr>V voor</vt:lpstr>
      <vt:lpstr>VI voor</vt:lpstr>
      <vt:lpstr>VII voor</vt:lpstr>
      <vt:lpstr>Üldtabel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Reigo Salu</cp:lastModifiedBy>
  <cp:lastPrinted>2022-01-18T10:23:59Z</cp:lastPrinted>
  <dcterms:created xsi:type="dcterms:W3CDTF">2014-09-11T08:06:02Z</dcterms:created>
  <dcterms:modified xsi:type="dcterms:W3CDTF">2022-03-21T17:43:42Z</dcterms:modified>
</cp:coreProperties>
</file>